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4" Type="http://schemas.openxmlformats.org/officeDocument/2006/relationships/custom-properties" Target="docProps/custom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10125"/>
  <workbookPr codeName="ThisWorkbook"/>
  <mc:AlternateContent xmlns:mc="http://schemas.openxmlformats.org/markup-compatibility/2006">
    <mc:Choice Requires="x15">
      <x15ac:absPath xmlns:x15ac="http://schemas.microsoft.com/office/spreadsheetml/2010/11/ac" url="/Users/maciej/Desktop/"/>
    </mc:Choice>
  </mc:AlternateContent>
  <bookViews>
    <workbookView xWindow="0" yWindow="780" windowWidth="34200" windowHeight="19780" activeTab="1"/>
  </bookViews>
  <sheets>
    <sheet name="&quot;1&quot; DZ" sheetId="1" r:id="rId2"/>
    <sheet name="&quot;2&quot; DZ" sheetId="2" r:id="rId3"/>
    <sheet name="&quot;3&quot; DZ" sheetId="3" r:id="rId4"/>
    <sheet name="&quot;4&quot; DZ" sheetId="4" r:id="rId5"/>
    <sheet name="&quot;1&quot; CH" sheetId="5" r:id="rId6"/>
    <sheet name="&quot;2&quot; CH" sheetId="6" r:id="rId7"/>
    <sheet name="&quot;3&quot; CH" sheetId="7" r:id="rId8"/>
    <sheet name="&quot;4&quot; CH" sheetId="8" r:id="rId9"/>
  </sheets>
  <definedNames/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0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<sst xmlns="http://schemas.openxmlformats.org/spreadsheetml/2006/main" count="1062" uniqueCount="211">
  <si>
    <t>Zespół</t>
  </si>
  <si>
    <t>II Turniej</t>
  </si>
  <si>
    <t>III Turniej</t>
  </si>
  <si>
    <t>IV Turniej</t>
  </si>
  <si>
    <t>V Turniej</t>
  </si>
  <si>
    <t>VI Turniej</t>
  </si>
  <si>
    <t>I Turniej</t>
  </si>
  <si>
    <t>SUMA</t>
  </si>
  <si>
    <t>L.P.</t>
  </si>
  <si>
    <t>Bezpośredni awans do fin. Ogólnopolskiego</t>
  </si>
  <si>
    <t>Awans do fin. Wojewódzkiego</t>
  </si>
  <si>
    <t>TREFL GDAŃSK I</t>
  </si>
  <si>
    <t>UMKS JURAND MALBORK I</t>
  </si>
  <si>
    <t>UMKS JURAND MALBORK II</t>
  </si>
  <si>
    <t>TREFL GDAŃSK II</t>
  </si>
  <si>
    <t>UKS RELAKS DZIEMIANY II</t>
  </si>
  <si>
    <t>UKS RELAKS DZIEMIANY I</t>
  </si>
  <si>
    <t>TREFL GDAŃSK III</t>
  </si>
  <si>
    <t/>
  </si>
  <si>
    <t>TREFL GDAŃSK IV</t>
  </si>
  <si>
    <t>GKS STOCZNIOWIEC I</t>
  </si>
  <si>
    <t>UKS LIBERO ŁEBIEŃ I</t>
  </si>
  <si>
    <t>GKS STOCZNIOWIEC II</t>
  </si>
  <si>
    <t>UKS LIBERO ŁEBIEŃ II</t>
  </si>
  <si>
    <t>UKS JASIENIAK I</t>
  </si>
  <si>
    <t>UKS JASIENIAK II</t>
  </si>
  <si>
    <t>KS GDYŃSKA AKADEMIA SIATKÓWKI I</t>
  </si>
  <si>
    <t>KS GDYŃSKA AKADEMIA SIATKÓWKI II</t>
  </si>
  <si>
    <t>KAEMKA STAROGARD GDAŃSKI</t>
  </si>
  <si>
    <t>SP 5 GDAŃSK III</t>
  </si>
  <si>
    <t>GA UKS WILKI CHWASZCZYNO IV</t>
  </si>
  <si>
    <t>GA UKS WILKI CHWASZCZYNO III</t>
  </si>
  <si>
    <t>GA UKS WILKI CHWASZCZYNO II</t>
  </si>
  <si>
    <t>GA UKS WILKI CHWASZCZYNO I</t>
  </si>
  <si>
    <t>GA UKS WILKI CHWASZCZYNO V</t>
  </si>
  <si>
    <t>UKS JASIENIAK III</t>
  </si>
  <si>
    <t>TREFL GDAŃSK VI</t>
  </si>
  <si>
    <t>UKS JASIENIAK IV</t>
  </si>
  <si>
    <t>KS GDYŃSKA AKADEMIA SIATKÓWKI IV</t>
  </si>
  <si>
    <t xml:space="preserve">KAEMKA STAROGARD GDAŃSKI </t>
  </si>
  <si>
    <t>KS GDYŃSKA AKADEMIA SIATKOWKI III</t>
  </si>
  <si>
    <t>KS GDYŃSKA AKADEMIA SIATKOWKI V</t>
  </si>
  <si>
    <t>TREFL GDAŃSK VII</t>
  </si>
  <si>
    <t>UKS JASIENIAK V</t>
  </si>
  <si>
    <t>UKS JASIENIAK VI</t>
  </si>
  <si>
    <t>WILKI CHWASZCZYNO I</t>
  </si>
  <si>
    <t>KATS ALPAT GDYNIA</t>
  </si>
  <si>
    <t>WILKI CHWASZCZYNO II</t>
  </si>
  <si>
    <t>SKFIS KAEMKA STAROGARD GDAŃSKI</t>
  </si>
  <si>
    <t xml:space="preserve">KS GDYŃSKA AKADEMIA SIATKÓWKI </t>
  </si>
  <si>
    <t>WILKI CHWASZCZYNO III</t>
  </si>
  <si>
    <t>TREFL GDAŃSK V</t>
  </si>
  <si>
    <t>JEDYNKA BYTÓW</t>
  </si>
  <si>
    <t>UMKS JURAND MALBORK</t>
  </si>
  <si>
    <t>IRYDA CEWICE I</t>
  </si>
  <si>
    <t>AKADEMIA PLIŃSKI &amp; WIKA</t>
  </si>
  <si>
    <t>IRYDA CEWICE II</t>
  </si>
  <si>
    <t>GKS ŻUKOWO</t>
  </si>
  <si>
    <t>PTPS TELMAX CZŁUCHÓW I</t>
  </si>
  <si>
    <t>APS RUMIA I</t>
  </si>
  <si>
    <t>SN GEDANIA I</t>
  </si>
  <si>
    <t>SP 3 MIASTKO I</t>
  </si>
  <si>
    <t>UKS AS TREFL GDAŃSK II</t>
  </si>
  <si>
    <t>APS RUMIA II</t>
  </si>
  <si>
    <t>SPS LĘBORK II</t>
  </si>
  <si>
    <t>PROJEKT SIATKÓWKA MALBORK</t>
  </si>
  <si>
    <t>SPS LĘBORK I</t>
  </si>
  <si>
    <t>UKS AS TREFL GDAŃSK I</t>
  </si>
  <si>
    <t xml:space="preserve">GKS WIEŻYCA 2011 STĘŻYCA I </t>
  </si>
  <si>
    <t>UKS ZATOKA 95 PUCK II</t>
  </si>
  <si>
    <t xml:space="preserve">UKS OLIMPIJCZYK PRUSZCZ GDAŃSKI </t>
  </si>
  <si>
    <t>UKS ZATOKA 95 PUCK I</t>
  </si>
  <si>
    <t>PTPS TELMAX CZŁUCHÓW II</t>
  </si>
  <si>
    <t>UKS AS TREFL GDAŃSK III</t>
  </si>
  <si>
    <t>TPS CZARNI SŁUPSK I</t>
  </si>
  <si>
    <t>PTPS TELMAX CZŁUCHÓW III</t>
  </si>
  <si>
    <t>GKS WIEŻYCA 2011 STĘŻYCA II</t>
  </si>
  <si>
    <t>MKS PELPLIN I</t>
  </si>
  <si>
    <t>SN GEDANIA II</t>
  </si>
  <si>
    <t>SP 3 MIASTKO II</t>
  </si>
  <si>
    <t>UKS TREFL GDAŃSK IV</t>
  </si>
  <si>
    <t>AS PLIŃSKI &amp; WIKA</t>
  </si>
  <si>
    <t>TSS GDAŃSK I</t>
  </si>
  <si>
    <t>TSS GDAŃSK II</t>
  </si>
  <si>
    <t>UKS ZATOKA 95 PUCK III</t>
  </si>
  <si>
    <t>APS RUMIA III</t>
  </si>
  <si>
    <t>MTS KWIDZYN I</t>
  </si>
  <si>
    <t>MTS KWIDZYN II</t>
  </si>
  <si>
    <t>BRUSKA AKADEMIA SIATKÓWKI I</t>
  </si>
  <si>
    <t>SP CEWICE</t>
  </si>
  <si>
    <t>UKS LIDER DĘBOGÓRZE I</t>
  </si>
  <si>
    <t>FC GOWIDLINO I</t>
  </si>
  <si>
    <t>PTPS CZŁUCHÓW IV</t>
  </si>
  <si>
    <t>UKS ZATOKA 95 PUCK IV</t>
  </si>
  <si>
    <t>TPS CZARNI SŁUPSK II</t>
  </si>
  <si>
    <t>BRUSKA AKADEMIA SIATKÓWKI II</t>
  </si>
  <si>
    <t>UKS LIDER DĘBOGÓRZE II</t>
  </si>
  <si>
    <t>UKS LIDER DĘBOGÓRZE III</t>
  </si>
  <si>
    <t>FC GOWIDLINO II</t>
  </si>
  <si>
    <t>MKS PELPLIN II</t>
  </si>
  <si>
    <t>TPS CZARNI SŁUPSK III</t>
  </si>
  <si>
    <t>UKS JEDYNKA REDA II</t>
  </si>
  <si>
    <t>UKS LIDER DĘBOGÓRZE IV</t>
  </si>
  <si>
    <t>TPS CZARNI SŁUPSK IV</t>
  </si>
  <si>
    <t>GKS WIEŻYCA 2011 STĘŻYCA I</t>
  </si>
  <si>
    <t>SP 3 MIASTKO III</t>
  </si>
  <si>
    <t xml:space="preserve">AKADEMIA SIATKÓWKI PLIŃSKI &amp; WIKA </t>
  </si>
  <si>
    <t>LKS ŻUŁAWY NOWY DWÓR GDAŃSKI II</t>
  </si>
  <si>
    <t>LKS ŻUŁAWY NOWY DWÓR GDAŃSKI I</t>
  </si>
  <si>
    <t>BRUSKA AKADEMIA STAITKÓWKI I</t>
  </si>
  <si>
    <t>UKS AS TREFL GDAŃSK IV</t>
  </si>
  <si>
    <t>SP 3 MIASTKO IV</t>
  </si>
  <si>
    <t>UKS AS TREFL GDAŃSK VI</t>
  </si>
  <si>
    <t>SP 3 MIASTKO V</t>
  </si>
  <si>
    <t>KAEMKA STAROGARD GDAŃSKI II</t>
  </si>
  <si>
    <t>KAEMKA STAROGARD GDAŃSKI I</t>
  </si>
  <si>
    <t>SN GEDANIA III</t>
  </si>
  <si>
    <t>KS GDYŃSKA AKADEMIA SIATKÓWKI III</t>
  </si>
  <si>
    <t>KAEMKA STAROGARD GDAŃSKI III</t>
  </si>
  <si>
    <t>SN GEDANIA IV</t>
  </si>
  <si>
    <t>KAEMKA STAROGARD GDAŃSKI IV</t>
  </si>
  <si>
    <t>KS GDYŃSKA AKADEMIA SIATKÓWKI V</t>
  </si>
  <si>
    <t>KAEMKA STAROGARD GDAŃSKI V</t>
  </si>
  <si>
    <t>PTPS CZŁUCHÓW I</t>
  </si>
  <si>
    <t>GKS WIEŻYCA STĘŻYCA I</t>
  </si>
  <si>
    <t>AS TREFL GDAŃSK I</t>
  </si>
  <si>
    <t>SN GEDANIA GDAŃSK I</t>
  </si>
  <si>
    <t>PTPS CZŁUCHÓW II</t>
  </si>
  <si>
    <t>SKFIS KAEMKA STAROGARD GDAŃSKI I</t>
  </si>
  <si>
    <t>SKFIS KAEMKA STAROGARD GDAŃSKI V</t>
  </si>
  <si>
    <t>GKS WIEŻYCA STĘŻYCA II</t>
  </si>
  <si>
    <t>SKFIS KAEMKA STAROGARD GDAŃSKI IV</t>
  </si>
  <si>
    <t>SP 3 MIASTKO VII</t>
  </si>
  <si>
    <t>AS TREFL GDAŃSK III</t>
  </si>
  <si>
    <t>SKFIS KAEMKA STAROGARD GDAŃSKI VI</t>
  </si>
  <si>
    <t>SN GEDANIA GDAŃSK V</t>
  </si>
  <si>
    <t>SP 3 MIASTKO VI</t>
  </si>
  <si>
    <t>SP 3  MIASTKO I</t>
  </si>
  <si>
    <t>PTPS CZŁUCHÓW III</t>
  </si>
  <si>
    <t>SN GEDANIA GDAŃSK IV</t>
  </si>
  <si>
    <t>SN GEDANIA GDAŃSK III</t>
  </si>
  <si>
    <t>SKFIS KAEMKA STAROGARD GDAŃSKI X</t>
  </si>
  <si>
    <t>SKFIS KAEMKA STAROGARD GDAŃSKI II</t>
  </si>
  <si>
    <t>SKFIS KAEMKA STAROGARD GDAŃSKI III</t>
  </si>
  <si>
    <t>KS GDYŃSKA AKADEMIA SIATKÓWKI VIII</t>
  </si>
  <si>
    <t>AS TREFL GDAŃSK IV</t>
  </si>
  <si>
    <t>SKFIS KAEMKA STAROGARD GDAŃSKI VIII</t>
  </si>
  <si>
    <t>KS GDYŃSKA AKADEMIA SIATKÓWKI VI</t>
  </si>
  <si>
    <t>PTPS CZŁUCHÓW VI</t>
  </si>
  <si>
    <t>GKS WIEŻYCA STĘŻYCA III</t>
  </si>
  <si>
    <t>PTPS CZŁUCHÓW VIII</t>
  </si>
  <si>
    <t>AS TREFL GDAŃSK V</t>
  </si>
  <si>
    <t>AS TREFL GDAŃSK VII</t>
  </si>
  <si>
    <t>AS TREFL GDAŃSK VIII</t>
  </si>
  <si>
    <t>SKFIS KAEMKA STAROGARD GDAŃSKI IX</t>
  </si>
  <si>
    <t>KS GDYŃSKA AKADEMIA SIATKÓWKI VII</t>
  </si>
  <si>
    <t>GKS WIEŻYCA STĘŻYCA V</t>
  </si>
  <si>
    <t>AS TREFL GDAŃSK II</t>
  </si>
  <si>
    <t>BRUSKA AKADEMIA SIATKÓWKI III</t>
  </si>
  <si>
    <t>TPS CZARNI SŁUPSK V</t>
  </si>
  <si>
    <t>TPS CZARNI SŁUPSK VI</t>
  </si>
  <si>
    <t>KS GDYŃSKA AKADEMIA SIATKÓWKI IX</t>
  </si>
  <si>
    <t>SKFIS KAEMKA STAROGARD GDAŃSKI VII</t>
  </si>
  <si>
    <t>GKS WIEŻYCA STĘŻYCA VI</t>
  </si>
  <si>
    <t>PROJEKT SIATKÓWKA MALBORK I</t>
  </si>
  <si>
    <t>TSS GDAŃSK IV</t>
  </si>
  <si>
    <t>UKS JASIENIAK VII</t>
  </si>
  <si>
    <t>TSS GDAŃSK III</t>
  </si>
  <si>
    <t>KS GDYŃSKA AKADEMIA SIATKÓWKI XI</t>
  </si>
  <si>
    <t>PROJEKT SIATKÓWKA MALBORK III</t>
  </si>
  <si>
    <t>PROJEKT SIATKÓWKA MALBORK II</t>
  </si>
  <si>
    <t>KS GDYŃSKA AKADEMIA SIATKÓWKI X</t>
  </si>
  <si>
    <t>PTPS CZŁUCHÓW V</t>
  </si>
  <si>
    <t>GKS WIEŻYCA STĘŻYCA IV</t>
  </si>
  <si>
    <t>LKS ŻUŁAWY NOWY DWÓR GDAŃSKI</t>
  </si>
  <si>
    <t>KS GDYŃSKA AKADEMIA SIATKÓWKI XII</t>
  </si>
  <si>
    <t>KS GDYŃSKA AKADEMIA SIATKÓWKI XIII</t>
  </si>
  <si>
    <t>AS TREFL GDAŃSK IX</t>
  </si>
  <si>
    <t>AS TREFL GDAŃSK VI</t>
  </si>
  <si>
    <t>PTPS CZŁUCHÓW IX</t>
  </si>
  <si>
    <t>PTPS CZŁUCHÓW VII</t>
  </si>
  <si>
    <t>AS TREFL GDAŃSK X</t>
  </si>
  <si>
    <t>SKFIS KAEMKA STAROGARD GDAŃSKI XI</t>
  </si>
  <si>
    <t>SKFIS KAEMKA STAROGARD GDAŃSKI XII</t>
  </si>
  <si>
    <t>SKFIS KAEMKA STAROGARD GDAŃSKI XIII</t>
  </si>
  <si>
    <t>SKFIS KAEMKA STAROGARD GDAŃSKI XIV</t>
  </si>
  <si>
    <t>UKS RELAKS DZIEMIANY III</t>
  </si>
  <si>
    <t>YKS RELAKS DZIEMIANY IV</t>
  </si>
  <si>
    <t>UKS SKARSZEWY</t>
  </si>
  <si>
    <t>UKS JASIENIAK VIII</t>
  </si>
  <si>
    <t>UKS JASIENIAK IX</t>
  </si>
  <si>
    <t>UKS JASIENIAK X</t>
  </si>
  <si>
    <t>GKS STOCZNIOWIEC III</t>
  </si>
  <si>
    <t>GKS STOCZNIOWIEC IV</t>
  </si>
  <si>
    <t>GKS STOCZNIOWIEC V</t>
  </si>
  <si>
    <t>GKS STOCZNIOWIEC VI</t>
  </si>
  <si>
    <t>GKS STOCZNIOWIEC VII</t>
  </si>
  <si>
    <t>UKS SET STAROGARD GDAŃSKI I</t>
  </si>
  <si>
    <t>UKS SET STAROGARD GDAŃSKI III</t>
  </si>
  <si>
    <t>UKS SET STAROGARD GDAŃSKI V</t>
  </si>
  <si>
    <t>UKS SET STAROGARD GDAŃSKI II</t>
  </si>
  <si>
    <t>UKS SET STAROGARD GDAŃSKI IV</t>
  </si>
  <si>
    <t>UKS SET STAROGARD GDAŃSKI VI</t>
  </si>
  <si>
    <t>UKS SET STAROGARD GDAŃSKI VII</t>
  </si>
  <si>
    <t>KATS ALPAT GDYNIA I</t>
  </si>
  <si>
    <t>KATS ALPAT GDYNIA II</t>
  </si>
  <si>
    <t>KATS ALPAT GDYNIA III</t>
  </si>
  <si>
    <t>KATS ALPAT GDYNIA IV</t>
  </si>
  <si>
    <t>KATS ALPAT GDYNIA V</t>
  </si>
  <si>
    <t>SKFIS STAROGARD GDAŃSKI I</t>
  </si>
  <si>
    <t>SKFIS STAROGARD GDAŃDSKI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</si>
</sst>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1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0499700009822845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4" tint="0.599990010261536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 style="medium">
        <color auto="1"/>
      </right>
      <top/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/>
      <right/>
      <top style="medium">
        <color auto="1"/>
      </top>
      <bottom style="medium">
        <color auto="1"/>
      </bottom>
    </border>
    <border>
      <left/>
      <right/>
      <top/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medium">
        <color auto="1"/>
      </bottom>
    </border>
    <border>
      <left style="mediumDashed">
        <color auto="1"/>
      </left>
      <right style="mediumDashed">
        <color auto="1"/>
      </right>
      <top style="medium">
        <color auto="1"/>
      </top>
      <bottom style="medium">
        <color auto="1"/>
      </bottom>
    </border>
    <border>
      <left style="mediumDashed">
        <color auto="1"/>
      </left>
      <right style="mediumDashed">
        <color auto="1"/>
      </right>
      <top/>
      <bottom style="thin">
        <color auto="1"/>
      </bottom>
    </border>
    <border>
      <left style="mediumDashed">
        <color auto="1"/>
      </left>
      <right style="mediumDashed">
        <color auto="1"/>
      </right>
      <top style="thin">
        <color auto="1"/>
      </top>
      <bottom style="thin">
        <color auto="1"/>
      </bottom>
    </border>
    <border>
      <left style="mediumDashed">
        <color auto="1"/>
      </left>
      <right style="mediumDashed">
        <color auto="1"/>
      </right>
      <top style="thin">
        <color auto="1"/>
      </top>
      <bottom style="medium">
        <color auto="1"/>
      </bottom>
    </border>
    <border>
      <left style="mediumDashed">
        <color auto="1"/>
      </left>
      <right/>
      <top style="medium">
        <color auto="1"/>
      </top>
      <bottom style="medium">
        <color auto="1"/>
      </bottom>
    </border>
    <border>
      <left style="mediumDashed">
        <color auto="1"/>
      </left>
      <right/>
      <top/>
      <bottom style="thin">
        <color auto="1"/>
      </bottom>
    </border>
    <border>
      <left style="mediumDashed">
        <color auto="1"/>
      </left>
      <right/>
      <top style="thin">
        <color auto="1"/>
      </top>
      <bottom style="thin">
        <color auto="1"/>
      </bottom>
    </border>
    <border>
      <left style="mediumDashed">
        <color auto="1"/>
      </left>
      <right/>
      <top style="thin">
        <color auto="1"/>
      </top>
      <bottom style="medium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vertical="center"/>
    </xf>
    <xf numFmtId="0" fontId="2" fillId="2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2" fillId="4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5" borderId="3" xfId="0" applyFont="1" applyFill="1" applyBorder="1" applyAlignment="1">
      <alignment vertical="center"/>
    </xf>
    <xf numFmtId="0" fontId="2" fillId="5" borderId="4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0" fillId="6" borderId="6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7" borderId="7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8" borderId="6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0" fillId="8" borderId="8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8" borderId="11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0" fillId="8" borderId="1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0" fillId="0" borderId="0" xfId="0" applyAlignment="1">
      <alignment horizontal="center" vertical="center"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dxfs count="8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5" Type="http://schemas.openxmlformats.org/officeDocument/2006/relationships/worksheet" Target="worksheets/sheet4.xml" /><Relationship Id="rId9" Type="http://schemas.openxmlformats.org/officeDocument/2006/relationships/worksheet" Target="worksheets/sheet8.xml" /><Relationship Id="rId6" Type="http://schemas.openxmlformats.org/officeDocument/2006/relationships/worksheet" Target="worksheets/sheet5.xml" /><Relationship Id="rId2" Type="http://schemas.openxmlformats.org/officeDocument/2006/relationships/worksheet" Target="worksheets/sheet1.xml" /><Relationship Id="rId4" Type="http://schemas.openxmlformats.org/officeDocument/2006/relationships/worksheet" Target="worksheets/sheet3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sheetMetadata" Target="metadata.xml" /><Relationship Id="rId13" Type="http://schemas.openxmlformats.org/officeDocument/2006/relationships/calcChain" Target="calcChain.xml" /><Relationship Id="rId3" Type="http://schemas.openxmlformats.org/officeDocument/2006/relationships/worksheet" Target="worksheets/sheet2.xml" /><Relationship Id="rId7" Type="http://schemas.openxmlformats.org/officeDocument/2006/relationships/worksheet" Target="worksheets/sheet6.xml" /><Relationship Id="rId8" Type="http://schemas.openxmlformats.org/officeDocument/2006/relationships/worksheet" Target="worksheets/sheet7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1F45D-5518-4E0D-B3D3-8025ADED2892}">
  <sheetPr codeName="Sheet1"/>
  <dimension ref="B2:AQ217"/>
  <sheetViews>
    <sheetView zoomScale="110" zoomScaleNormal="110" workbookViewId="0" topLeftCell="A1">
      <selection pane="topLeft" activeCell="M1" sqref="M1:XFD1048576"/>
    </sheetView>
  </sheetViews>
  <sheetFormatPr defaultColWidth="0" defaultRowHeight="15"/>
  <cols>
    <col min="1" max="1" width="9.125" style="1" customWidth="1"/>
    <col min="2" max="2" width="4.625" style="3" customWidth="1"/>
    <col min="3" max="3" width="41.875" style="4" bestFit="1" customWidth="1"/>
    <col min="4" max="7" width="12.5" style="5" customWidth="1"/>
    <col min="8" max="8" width="10.125" style="5" bestFit="1" customWidth="1"/>
    <col min="9" max="9" width="10.625" style="5" bestFit="1" customWidth="1"/>
    <col min="10" max="10" width="12.5" style="6" customWidth="1"/>
    <col min="11" max="11" width="40.875" style="1" bestFit="1" customWidth="1"/>
    <col min="12" max="12" width="9.125" style="1" customWidth="1"/>
    <col min="13" max="15" width="9.125" style="1" hidden="1"/>
    <col min="16" max="16" width="36.5" style="1" hidden="1"/>
    <col min="17" max="26" width="9.125" style="1" hidden="1"/>
    <col min="27" max="27" width="37.5" style="1" hidden="1"/>
    <col min="28" max="29" width="9.125" style="1" hidden="1"/>
    <col min="30" max="30" width="37.5" style="1" hidden="1"/>
    <col min="31" max="32" width="9.125" style="1" hidden="1"/>
    <col min="33" max="33" width="37.5" style="1" hidden="1"/>
    <col min="34" max="35" width="9.125" style="1" hidden="1"/>
    <col min="36" max="36" width="36.5" style="1" hidden="1"/>
    <col min="37" max="38" width="9.125" style="1" hidden="1"/>
    <col min="39" max="39" width="36.5" style="1" hidden="1"/>
    <col min="40" max="41" width="9.125" style="1" hidden="1"/>
    <col min="42" max="42" width="36.5" style="1" hidden="1"/>
    <col min="43" max="16383" width="9.125" style="1" hidden="1"/>
    <col min="16384" max="16384" width="0.125" style="1" hidden="1"/>
  </cols>
  <sheetData>
    <row r="1" ht="16" thickBot="1"/>
    <row r="2" spans="2:43" ht="16" thickBot="1">
      <c r="B2" s="8" t="s">
        <v>8</v>
      </c>
      <c s="9" t="s">
        <v>0</v>
      </c>
      <c s="19" t="s">
        <v>6</v>
      </c>
      <c s="23" t="s">
        <v>1</v>
      </c>
      <c s="19" t="s">
        <v>2</v>
      </c>
      <c s="23" t="s">
        <v>3</v>
      </c>
      <c s="19" t="s">
        <v>4</v>
      </c>
      <c s="36" t="s">
        <v>5</v>
      </c>
      <c s="9" t="s">
        <v>7</v>
      </c>
      <c r="O2" s="5" t="s">
        <v>8</v>
      </c>
      <c s="5" t="s">
        <v>0</v>
      </c>
      <c s="5" t="s">
        <v>6</v>
      </c>
      <c s="5" t="s">
        <v>1</v>
      </c>
      <c s="5" t="s">
        <v>2</v>
      </c>
      <c s="5" t="s">
        <v>3</v>
      </c>
      <c s="5" t="s">
        <v>4</v>
      </c>
      <c s="5" t="s">
        <v>5</v>
      </c>
      <c s="5" t="s">
        <v>7</v>
      </c>
      <c r="AA2" s="44" t="s">
        <v>6</v>
      </c>
      <c s="44"/>
      <c r="AD2" s="44" t="s">
        <v>1</v>
      </c>
      <c s="44"/>
      <c r="AG2" s="44" t="s">
        <v>2</v>
      </c>
      <c s="44"/>
      <c r="AJ2" s="44" t="s">
        <v>3</v>
      </c>
      <c s="44"/>
      <c r="AM2" s="44" t="s">
        <v>4</v>
      </c>
      <c s="44"/>
      <c r="AP2" s="44" t="s">
        <v>5</v>
      </c>
      <c s="44"/>
    </row>
    <row r="3" spans="2:43" ht="15">
      <c r="B3" s="14">
        <v>1</v>
      </c>
      <c s="10">
        <f t="array" ref="C3:J102">_xlfn.SORTBY(P3:$W$102,$W$3:$W$102,-1)</f>
        <v>0</v>
      </c>
      <c s="20" t="str">
        <v/>
      </c>
      <c s="24" t="str">
        <v/>
      </c>
      <c s="27" t="str">
        <v/>
      </c>
      <c s="33" t="str">
        <v/>
      </c>
      <c s="30" t="str">
        <v/>
      </c>
      <c s="37" t="str">
        <v/>
      </c>
      <c s="40">
        <v>0</v>
      </c>
      <c s="2" t="s">
        <v>9</v>
      </c>
      <c r="O3" s="5">
        <v>1</v>
      </c>
      <c r="Q3" s="1" t="str">
        <f>IFERROR(INDEX($AB$3:$AB$86,MATCH($P3,$AA$3:$AA$86,0),1),"")</f>
        <v/>
      </c>
      <c s="1" t="str">
        <f>IFERROR(INDEX($AE$3:$AE$86,MATCH($P3,$AD$3:$AD$86,0),1),"")</f>
        <v/>
      </c>
      <c s="1" t="str">
        <f>IFERROR(INDEX($AH$3:$AH$86,MATCH($P3,$AG$3:$AG$86,0),1),"")</f>
        <v/>
      </c>
      <c s="1" t="str">
        <f>IFERROR(INDEX($AK$3:$AK$86,MATCH($P3,$AJ$3:$AJ$86,0),1),"")</f>
        <v/>
      </c>
      <c s="1" t="str">
        <f>IFERROR(INDEX($AN$3:$AN$86,MATCH($P3,$AM$3:$AM$86,0),1),"")</f>
        <v/>
      </c>
      <c s="1" t="str">
        <f>IFERROR(INDEX($AQ$3:$AQ$86,MATCH($P3,$AP$3:$AP$86,0),1),"")</f>
        <v/>
      </c>
      <c s="1">
        <f t="shared" si="0" ref="W3:W66">SUM(Q3:V3)</f>
        <v>0</v>
      </c>
      <c r="AB3" s="5"/>
      <c s="5"/>
      <c r="AE3" s="5"/>
      <c r="AH3" s="5"/>
      <c r="AK3" s="5"/>
      <c r="AN3" s="5"/>
      <c r="AQ3" s="5"/>
    </row>
    <row r="4" spans="2:43" ht="15">
      <c r="B4" s="15">
        <v>2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s="7" t="s">
        <v>10</v>
      </c>
      <c r="O4" s="5">
        <v>2</v>
      </c>
      <c r="Q4" s="1" t="str">
        <f t="shared" si="1" ref="Q4:Q67">IFERROR(INDEX($AB$3:$AB$86,MATCH($P4,$AA$3:$AA$86,0),1),"")</f>
        <v/>
      </c>
      <c s="1" t="str">
        <f t="shared" si="2" ref="R4:R67">IFERROR(INDEX($AE$3:$AE$86,MATCH($P4,$AD$3:$AD$86,0),1),"")</f>
        <v/>
      </c>
      <c s="1" t="str">
        <f t="shared" si="3" ref="S4:S67">IFERROR(INDEX($AH$3:$AH$86,MATCH($P4,$AG$3:$AG$86,0),1),"")</f>
        <v/>
      </c>
      <c s="1" t="str">
        <f t="shared" si="4" ref="T4:T67">IFERROR(INDEX($AK$3:$AK$86,MATCH($P4,$AJ$3:$AJ$86,0),1),"")</f>
        <v/>
      </c>
      <c s="1" t="str">
        <f t="shared" si="5" ref="U4:U67">IFERROR(INDEX($AN$3:$AN$86,MATCH($P4,$AM$3:$AM$86,0),1),"")</f>
        <v/>
      </c>
      <c s="1" t="str">
        <f t="shared" si="6" ref="V4:V67">IFERROR(INDEX($AQ$3:$AQ$86,MATCH($P4,$AP$3:$AP$86,0),1),"")</f>
        <v/>
      </c>
      <c s="1">
        <f t="shared" si="0"/>
        <v>0</v>
      </c>
      <c r="AB4" s="5"/>
      <c s="5"/>
      <c r="AE4" s="5"/>
      <c r="AH4" s="5"/>
      <c r="AK4" s="5"/>
      <c r="AN4" s="5"/>
      <c r="AQ4" s="5"/>
    </row>
    <row r="5" spans="2:43" ht="15">
      <c r="B5" s="15">
        <v>3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" s="5">
        <v>3</v>
      </c>
      <c r="Q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" s="5"/>
      <c s="5"/>
      <c r="AE5" s="5"/>
      <c r="AH5" s="5"/>
      <c r="AK5" s="5"/>
      <c r="AN5" s="5"/>
      <c r="AQ5" s="5"/>
    </row>
    <row r="6" spans="2:43" ht="15">
      <c r="B6" s="15">
        <v>4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" s="5">
        <v>4</v>
      </c>
      <c r="Q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" s="5"/>
      <c s="5"/>
      <c r="AE6" s="5"/>
      <c r="AH6" s="5"/>
      <c r="AK6" s="5"/>
      <c r="AN6" s="5"/>
      <c r="AQ6" s="5"/>
    </row>
    <row r="7" spans="2:43" ht="15">
      <c r="B7" s="15">
        <v>5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" s="5">
        <v>5</v>
      </c>
      <c r="Q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7" s="5"/>
      <c s="5"/>
      <c r="AE7" s="5"/>
      <c r="AH7" s="5"/>
      <c r="AK7" s="5"/>
      <c r="AN7" s="5"/>
      <c r="AQ7" s="5"/>
    </row>
    <row r="8" spans="2:43" ht="15">
      <c r="B8" s="15">
        <v>6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" s="5">
        <v>6</v>
      </c>
      <c r="Q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8" s="5"/>
      <c s="5"/>
      <c r="AE8" s="5"/>
      <c r="AH8" s="5"/>
      <c r="AK8" s="5"/>
      <c r="AN8" s="5"/>
      <c r="AQ8" s="5"/>
    </row>
    <row r="9" spans="2:43" ht="15">
      <c r="B9" s="15">
        <v>7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" s="5">
        <v>7</v>
      </c>
      <c r="Q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9" s="5"/>
      <c s="5"/>
      <c r="AE9" s="5"/>
      <c r="AH9" s="5"/>
      <c r="AK9" s="5"/>
      <c r="AN9" s="5"/>
      <c r="AQ9" s="5"/>
    </row>
    <row r="10" spans="2:43" ht="15">
      <c r="B10" s="15">
        <v>8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" s="5">
        <v>8</v>
      </c>
      <c r="Q1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10" s="5"/>
      <c s="5"/>
      <c r="AE10" s="5"/>
      <c r="AH10" s="5"/>
      <c r="AK10" s="5"/>
      <c r="AN10" s="5"/>
      <c r="AQ10" s="5"/>
    </row>
    <row r="11" spans="2:43" ht="15">
      <c r="B11" s="15">
        <v>9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1" s="5">
        <v>9</v>
      </c>
      <c r="Q1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11" s="5"/>
      <c s="5"/>
      <c r="AE11" s="5"/>
      <c r="AH11" s="5"/>
      <c r="AK11" s="5"/>
      <c r="AN11" s="5"/>
      <c r="AQ11" s="5"/>
    </row>
    <row r="12" spans="2:43" ht="15">
      <c r="B12" s="15">
        <v>10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2" s="5">
        <v>10</v>
      </c>
      <c r="Q1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12" s="5"/>
      <c s="5"/>
      <c r="AE12" s="5"/>
      <c r="AH12" s="5"/>
      <c r="AK12" s="5"/>
      <c r="AN12" s="5"/>
      <c r="AQ12" s="5"/>
    </row>
    <row r="13" spans="2:43" ht="15">
      <c r="B13" s="15">
        <v>11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3" s="5">
        <v>11</v>
      </c>
      <c r="Q1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13" s="5"/>
      <c s="5"/>
      <c r="AE13" s="5"/>
      <c r="AH13" s="5"/>
      <c r="AK13" s="5"/>
      <c r="AN13" s="5"/>
      <c r="AQ13" s="5"/>
    </row>
    <row r="14" spans="2:43" ht="15">
      <c r="B14" s="15">
        <v>12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4" s="5">
        <v>12</v>
      </c>
      <c r="Q1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14" s="5"/>
      <c s="5"/>
      <c r="AE14" s="5"/>
      <c r="AH14" s="5"/>
      <c r="AK14" s="5"/>
      <c r="AN14" s="5"/>
      <c r="AQ14" s="5"/>
    </row>
    <row r="15" spans="2:43" ht="15">
      <c r="B15" s="15">
        <v>13</v>
      </c>
      <c s="11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5" s="5">
        <v>13</v>
      </c>
      <c r="Q1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15" s="5"/>
      <c s="5"/>
      <c r="AE15" s="5"/>
      <c r="AH15" s="5"/>
      <c r="AK15" s="5"/>
      <c r="AN15" s="5"/>
      <c r="AQ15" s="5"/>
    </row>
    <row r="16" spans="2:43" ht="15">
      <c r="B16" s="16">
        <v>14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6" s="5">
        <v>14</v>
      </c>
      <c r="Q1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16" s="5"/>
      <c s="5"/>
      <c r="AE16" s="5"/>
      <c r="AH16" s="5"/>
      <c r="AK16" s="5"/>
      <c r="AN16" s="5"/>
      <c r="AQ16" s="5"/>
    </row>
    <row r="17" spans="2:43" ht="15">
      <c r="B17" s="16">
        <v>15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7" s="5">
        <v>15</v>
      </c>
      <c r="Q1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17" s="5"/>
      <c s="5"/>
      <c r="AE17" s="5"/>
      <c r="AH17" s="5"/>
      <c r="AK17" s="5"/>
      <c r="AN17" s="5"/>
      <c r="AQ17" s="5"/>
    </row>
    <row r="18" spans="2:43" ht="15">
      <c r="B18" s="16">
        <v>16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8" s="5">
        <v>16</v>
      </c>
      <c r="Q1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18" s="5"/>
      <c s="5"/>
      <c r="AE18" s="5"/>
      <c r="AH18" s="5"/>
      <c r="AK18" s="5"/>
      <c r="AN18" s="5"/>
      <c r="AQ18" s="5"/>
    </row>
    <row r="19" spans="2:43" ht="15">
      <c r="B19" s="16">
        <v>17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9" s="5">
        <v>17</v>
      </c>
      <c r="Q1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19" s="5"/>
      <c s="5"/>
      <c r="AE19" s="5"/>
      <c r="AH19" s="5"/>
      <c r="AK19" s="5"/>
      <c r="AN19" s="5"/>
      <c r="AQ19" s="5"/>
    </row>
    <row r="20" spans="2:43" ht="15">
      <c r="B20" s="16">
        <v>18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0" s="5">
        <v>18</v>
      </c>
      <c r="Q2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0" s="5"/>
      <c s="5"/>
      <c r="AE20" s="5"/>
      <c r="AH20" s="5"/>
      <c r="AK20" s="5"/>
      <c r="AN20" s="5"/>
      <c r="AQ20" s="5"/>
    </row>
    <row r="21" spans="2:43" ht="15">
      <c r="B21" s="17">
        <v>19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1" s="5">
        <v>19</v>
      </c>
      <c r="Q2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1" s="5"/>
      <c s="5"/>
      <c r="AE21" s="5"/>
      <c r="AH21" s="5"/>
      <c r="AK21" s="5"/>
      <c r="AN21" s="5"/>
      <c r="AQ21" s="5"/>
    </row>
    <row r="22" spans="2:43" ht="15">
      <c r="B22" s="16">
        <v>20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2" s="5">
        <v>20</v>
      </c>
      <c r="Q2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2" s="5"/>
      <c s="5"/>
      <c r="AE22" s="5"/>
      <c r="AH22" s="5"/>
      <c r="AK22" s="5"/>
      <c r="AN22" s="5"/>
      <c r="AQ22" s="5"/>
    </row>
    <row r="23" spans="2:43" ht="15">
      <c r="B23" s="16">
        <v>21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3" s="5">
        <v>21</v>
      </c>
      <c r="Q2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3" s="5"/>
      <c s="5"/>
      <c r="AE23" s="5"/>
      <c r="AH23" s="5"/>
      <c r="AK23" s="5"/>
      <c r="AN23" s="5"/>
      <c r="AQ23" s="5"/>
    </row>
    <row r="24" spans="2:43" ht="15">
      <c r="B24" s="16">
        <v>22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4" s="5">
        <v>22</v>
      </c>
      <c r="Q2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4" s="5"/>
      <c s="5"/>
      <c r="AE24" s="5"/>
      <c r="AH24" s="5"/>
      <c r="AK24" s="5"/>
      <c r="AN24" s="5"/>
      <c r="AQ24" s="5"/>
    </row>
    <row r="25" spans="2:43" ht="15">
      <c r="B25" s="16">
        <v>23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5" s="5">
        <v>23</v>
      </c>
      <c r="Q2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5" s="5"/>
      <c s="5"/>
      <c r="AE25" s="5"/>
      <c r="AH25" s="5"/>
      <c r="AK25" s="5"/>
      <c r="AN25" s="5"/>
      <c r="AQ25" s="5"/>
    </row>
    <row r="26" spans="2:43" ht="15">
      <c r="B26" s="16">
        <v>24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6" s="5">
        <v>24</v>
      </c>
      <c r="Q2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6" s="5"/>
      <c s="5"/>
      <c r="AE26" s="5"/>
      <c r="AH26" s="5"/>
      <c r="AK26" s="5"/>
      <c r="AN26" s="5"/>
      <c r="AQ26" s="5"/>
    </row>
    <row r="27" spans="2:43" ht="15">
      <c r="B27" s="17">
        <v>25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7" s="5">
        <v>25</v>
      </c>
      <c r="Q2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7" s="5"/>
      <c s="5"/>
      <c r="AE27" s="5"/>
      <c r="AH27" s="5"/>
      <c r="AK27" s="5"/>
      <c r="AN27" s="5"/>
      <c r="AQ27" s="5"/>
    </row>
    <row r="28" spans="2:43" ht="15">
      <c r="B28" s="16">
        <v>26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8" s="5">
        <v>26</v>
      </c>
      <c r="Q2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8" s="5"/>
      <c s="5"/>
      <c r="AE28" s="5"/>
      <c r="AH28" s="5"/>
      <c r="AK28" s="5"/>
      <c r="AN28" s="5"/>
      <c r="AQ28" s="5"/>
    </row>
    <row r="29" spans="2:43" ht="15">
      <c r="B29" s="16">
        <v>27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9" s="5">
        <v>27</v>
      </c>
      <c r="Q2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9" s="5"/>
      <c s="5"/>
      <c r="AE29" s="5"/>
      <c r="AH29" s="5"/>
      <c r="AK29" s="5"/>
      <c r="AN29" s="5"/>
      <c r="AQ29" s="5"/>
    </row>
    <row r="30" spans="2:43" ht="15">
      <c r="B30" s="16">
        <v>28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0" s="5">
        <v>28</v>
      </c>
      <c r="Q3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0" s="5"/>
      <c s="5"/>
      <c r="AE30" s="5"/>
      <c r="AH30" s="5"/>
      <c r="AK30" s="5"/>
      <c r="AN30" s="5"/>
      <c r="AQ30" s="5"/>
    </row>
    <row r="31" spans="2:43" ht="15">
      <c r="B31" s="16">
        <v>29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1" s="5">
        <v>29</v>
      </c>
      <c r="Q3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1" s="5"/>
      <c s="5"/>
      <c r="AE31" s="5"/>
      <c r="AH31" s="5"/>
      <c r="AK31" s="5"/>
      <c r="AN31" s="5"/>
      <c r="AQ31" s="5"/>
    </row>
    <row r="32" spans="2:43" ht="15">
      <c r="B32" s="16">
        <v>30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2" s="5">
        <v>30</v>
      </c>
      <c r="Q3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2" s="5"/>
      <c s="5"/>
      <c r="AE32" s="5"/>
      <c r="AH32" s="5"/>
      <c r="AK32" s="5"/>
      <c r="AN32" s="5"/>
      <c r="AQ32" s="5"/>
    </row>
    <row r="33" spans="2:43" ht="15">
      <c r="B33" s="17">
        <v>31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3" s="5">
        <v>31</v>
      </c>
      <c r="Q3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3" s="5"/>
      <c s="5"/>
      <c r="AE33" s="5"/>
      <c r="AH33" s="5"/>
      <c r="AK33" s="5"/>
      <c r="AN33" s="5"/>
      <c r="AQ33" s="5"/>
    </row>
    <row r="34" spans="2:43" ht="15">
      <c r="B34" s="16">
        <v>32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4" s="5">
        <v>32</v>
      </c>
      <c r="Q3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4" s="5"/>
      <c s="5"/>
      <c r="AE34" s="5"/>
      <c r="AH34" s="5"/>
      <c r="AK34" s="5"/>
      <c r="AN34" s="5"/>
      <c r="AQ34" s="5"/>
    </row>
    <row r="35" spans="2:43" ht="15">
      <c r="B35" s="16">
        <v>33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5" s="5">
        <v>33</v>
      </c>
      <c r="Q3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5" s="5"/>
      <c s="5"/>
      <c r="AE35" s="5"/>
      <c r="AH35" s="5"/>
      <c r="AK35" s="5"/>
      <c r="AN35" s="5"/>
      <c r="AQ35" s="5"/>
    </row>
    <row r="36" spans="2:43" ht="15">
      <c r="B36" s="16">
        <v>34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6" s="5">
        <v>34</v>
      </c>
      <c r="Q3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6" s="5"/>
      <c s="5"/>
      <c r="AE36" s="5"/>
      <c r="AH36" s="5"/>
      <c r="AK36" s="5"/>
      <c r="AN36" s="5"/>
      <c r="AQ36" s="5"/>
    </row>
    <row r="37" spans="2:43" ht="15">
      <c r="B37" s="16">
        <v>35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7" s="5">
        <v>35</v>
      </c>
      <c r="Q3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7" s="5"/>
      <c s="5"/>
      <c r="AE37" s="5"/>
      <c r="AH37" s="5"/>
      <c r="AK37" s="5"/>
      <c r="AN37" s="5"/>
      <c r="AQ37" s="5"/>
    </row>
    <row r="38" spans="2:43" ht="15">
      <c r="B38" s="16">
        <v>36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8" s="5">
        <v>36</v>
      </c>
      <c r="Q3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8" s="5"/>
      <c s="5"/>
      <c r="AE38" s="5"/>
      <c r="AH38" s="5"/>
      <c r="AK38" s="5"/>
      <c r="AN38" s="5"/>
      <c r="AQ38" s="5"/>
    </row>
    <row r="39" spans="2:43" ht="15">
      <c r="B39" s="17">
        <v>37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9" s="5">
        <v>37</v>
      </c>
      <c r="Q3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9" s="5"/>
      <c s="5"/>
      <c r="AE39" s="5"/>
      <c r="AH39" s="5"/>
      <c r="AK39" s="5"/>
      <c r="AN39" s="5"/>
      <c r="AQ39" s="5"/>
    </row>
    <row r="40" spans="2:43" ht="15">
      <c r="B40" s="16">
        <v>38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0" s="5">
        <v>38</v>
      </c>
      <c r="Q4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0" s="5"/>
      <c s="5"/>
      <c r="AE40" s="5"/>
      <c r="AH40" s="5"/>
      <c r="AK40" s="5"/>
      <c r="AN40" s="5"/>
      <c r="AQ40" s="5"/>
    </row>
    <row r="41" spans="2:43" ht="15">
      <c r="B41" s="16">
        <v>39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1" s="5">
        <v>39</v>
      </c>
      <c r="Q4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1" s="5"/>
      <c s="5"/>
      <c r="AE41" s="5"/>
      <c r="AH41" s="5"/>
      <c r="AK41" s="5"/>
      <c r="AN41" s="5"/>
      <c r="AQ41" s="5"/>
    </row>
    <row r="42" spans="2:43" ht="15">
      <c r="B42" s="16">
        <v>40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2" s="5">
        <v>40</v>
      </c>
      <c r="Q4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2" s="5"/>
      <c s="5"/>
      <c r="AE42" s="5"/>
      <c r="AH42" s="5"/>
      <c r="AK42" s="5"/>
      <c r="AN42" s="5"/>
      <c r="AQ42" s="5"/>
    </row>
    <row r="43" spans="2:43" ht="15">
      <c r="B43" s="16">
        <v>41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3" s="5">
        <v>41</v>
      </c>
      <c r="Q4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3" s="5"/>
      <c s="5"/>
      <c r="AE43" s="5"/>
      <c r="AH43" s="5"/>
      <c r="AK43" s="5"/>
      <c r="AN43" s="5"/>
      <c r="AQ43" s="5"/>
    </row>
    <row r="44" spans="2:43" ht="15">
      <c r="B44" s="16">
        <v>42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4" s="5">
        <v>42</v>
      </c>
      <c r="Q4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4" s="5"/>
      <c s="5"/>
      <c r="AE44" s="5"/>
      <c r="AH44" s="5"/>
      <c r="AK44" s="5"/>
      <c r="AN44" s="5"/>
      <c r="AQ44" s="5"/>
    </row>
    <row r="45" spans="2:43" ht="15">
      <c r="B45" s="17">
        <v>43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5" s="5">
        <v>43</v>
      </c>
      <c r="Q4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5" s="5"/>
      <c s="5"/>
      <c r="AE45" s="5"/>
      <c r="AH45" s="5"/>
      <c r="AK45" s="5"/>
      <c r="AN45" s="5"/>
      <c r="AQ45" s="5"/>
    </row>
    <row r="46" spans="2:43" ht="15">
      <c r="B46" s="16">
        <v>44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6" s="5">
        <v>44</v>
      </c>
      <c r="Q4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6" s="5"/>
      <c s="5"/>
      <c r="AE46" s="5"/>
      <c r="AH46" s="5"/>
      <c r="AK46" s="5"/>
      <c r="AN46" s="5"/>
      <c r="AQ46" s="5"/>
    </row>
    <row r="47" spans="2:43" ht="15">
      <c r="B47" s="16">
        <v>45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7" s="5">
        <v>45</v>
      </c>
      <c r="Q4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7" s="5"/>
      <c s="5"/>
      <c r="AE47" s="5"/>
      <c r="AH47" s="5"/>
      <c r="AK47" s="5"/>
      <c r="AN47" s="5"/>
      <c r="AQ47" s="5"/>
    </row>
    <row r="48" spans="2:43" ht="15">
      <c r="B48" s="16">
        <v>46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8" s="5">
        <v>46</v>
      </c>
      <c r="Q4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8" s="5"/>
      <c s="5"/>
      <c r="AE48" s="5"/>
      <c r="AH48" s="5"/>
      <c r="AK48" s="5"/>
      <c r="AN48" s="5"/>
      <c r="AQ48" s="5"/>
    </row>
    <row r="49" spans="2:43" ht="15">
      <c r="B49" s="16">
        <v>47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9" s="5">
        <v>47</v>
      </c>
      <c r="Q4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9" s="5"/>
      <c s="5"/>
      <c r="AE49" s="5"/>
      <c r="AH49" s="5"/>
      <c r="AK49" s="5"/>
      <c r="AN49" s="5"/>
      <c r="AQ49" s="5"/>
    </row>
    <row r="50" spans="2:43" ht="15">
      <c r="B50" s="16">
        <v>48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0" s="5">
        <v>48</v>
      </c>
      <c r="Q5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0" s="5"/>
      <c s="5"/>
      <c r="AE50" s="5"/>
      <c r="AH50" s="5"/>
      <c r="AK50" s="5"/>
      <c r="AN50" s="5"/>
      <c r="AQ50" s="5"/>
    </row>
    <row r="51" spans="2:43" ht="15">
      <c r="B51" s="17">
        <v>49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1" s="5">
        <v>49</v>
      </c>
      <c r="Q5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1" s="5"/>
      <c s="5"/>
      <c r="AE51" s="5"/>
      <c r="AH51" s="5"/>
      <c r="AK51" s="5"/>
      <c r="AN51" s="5"/>
      <c r="AQ51" s="5"/>
    </row>
    <row r="52" spans="2:43" ht="15">
      <c r="B52" s="16">
        <v>50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2" s="5">
        <v>50</v>
      </c>
      <c r="Q5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2" s="5"/>
      <c s="5"/>
      <c r="AE52" s="5"/>
      <c r="AH52" s="5"/>
      <c r="AK52" s="5"/>
      <c r="AN52" s="5"/>
      <c r="AQ52" s="5"/>
    </row>
    <row r="53" spans="2:43" ht="15">
      <c r="B53" s="16">
        <v>51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3" s="5">
        <v>51</v>
      </c>
      <c r="Q5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3" s="5"/>
      <c s="5"/>
      <c r="AE53" s="5"/>
      <c r="AH53" s="5"/>
      <c r="AK53" s="5"/>
      <c r="AN53" s="5"/>
      <c r="AQ53" s="5"/>
    </row>
    <row r="54" spans="2:43" ht="15">
      <c r="B54" s="16">
        <v>52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4" s="5">
        <v>52</v>
      </c>
      <c r="Q5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4" s="5"/>
      <c s="5"/>
      <c r="AE54" s="5"/>
      <c r="AH54" s="5"/>
      <c r="AK54" s="5"/>
      <c r="AN54" s="5"/>
      <c r="AQ54" s="5"/>
    </row>
    <row r="55" spans="2:43" ht="15">
      <c r="B55" s="16">
        <v>53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5" s="5">
        <v>53</v>
      </c>
      <c r="Q5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5" s="5"/>
      <c s="5"/>
      <c r="AE55" s="5"/>
      <c r="AH55" s="5"/>
      <c r="AK55" s="5"/>
      <c r="AN55" s="5"/>
      <c r="AQ55" s="5"/>
    </row>
    <row r="56" spans="2:43" ht="15">
      <c r="B56" s="16">
        <v>54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6" s="5">
        <v>54</v>
      </c>
      <c r="Q5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6" s="5"/>
      <c s="5"/>
      <c r="AE56" s="5"/>
      <c r="AH56" s="5"/>
      <c r="AK56" s="5"/>
      <c r="AN56" s="5"/>
      <c r="AQ56" s="5"/>
    </row>
    <row r="57" spans="2:43" ht="15">
      <c r="B57" s="17">
        <v>55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7" s="5">
        <v>55</v>
      </c>
      <c r="Q5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7" s="5"/>
      <c s="5"/>
      <c r="AE57" s="5"/>
      <c r="AH57" s="5"/>
      <c r="AK57" s="5"/>
      <c r="AN57" s="5"/>
      <c r="AQ57" s="5"/>
    </row>
    <row r="58" spans="2:43" ht="15">
      <c r="B58" s="16">
        <v>56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8" s="5">
        <v>56</v>
      </c>
      <c r="Q5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8" s="5"/>
      <c s="5"/>
      <c r="AE58" s="5"/>
      <c r="AH58" s="5"/>
      <c r="AK58" s="5"/>
      <c r="AN58" s="5"/>
      <c r="AQ58" s="5"/>
    </row>
    <row r="59" spans="2:43" ht="15">
      <c r="B59" s="16">
        <v>57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9" s="5">
        <v>57</v>
      </c>
      <c r="Q5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9" s="5"/>
      <c s="5"/>
      <c r="AE59" s="5"/>
      <c r="AH59" s="5"/>
      <c r="AK59" s="5"/>
      <c r="AN59" s="5"/>
      <c r="AQ59" s="5"/>
    </row>
    <row r="60" spans="2:43" ht="15">
      <c r="B60" s="16">
        <v>58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0" s="5">
        <v>58</v>
      </c>
      <c r="Q6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0" s="5"/>
      <c s="5"/>
      <c r="AE60" s="5"/>
      <c r="AH60" s="5"/>
      <c r="AK60" s="5"/>
      <c r="AN60" s="5"/>
      <c r="AQ60" s="5"/>
    </row>
    <row r="61" spans="2:43" ht="15">
      <c r="B61" s="16">
        <v>59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1" s="5">
        <v>59</v>
      </c>
      <c r="Q6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1" s="5"/>
      <c s="5"/>
      <c r="AE61" s="5"/>
      <c r="AH61" s="5"/>
      <c r="AK61" s="5"/>
      <c r="AN61" s="5"/>
      <c r="AQ61" s="5"/>
    </row>
    <row r="62" spans="2:43" ht="15">
      <c r="B62" s="16">
        <v>60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2" s="5">
        <v>60</v>
      </c>
      <c r="Q6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2" s="5"/>
      <c s="5"/>
      <c r="AE62" s="5"/>
      <c r="AH62" s="5"/>
      <c r="AK62" s="5"/>
      <c r="AN62" s="5"/>
      <c r="AQ62" s="5"/>
    </row>
    <row r="63" spans="2:43" ht="15">
      <c r="B63" s="17">
        <v>61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3" s="5">
        <v>61</v>
      </c>
      <c r="Q6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3" s="5"/>
      <c s="5"/>
      <c r="AE63" s="5"/>
      <c r="AH63" s="5"/>
      <c r="AK63" s="5"/>
      <c r="AN63" s="5"/>
      <c r="AQ63" s="5"/>
    </row>
    <row r="64" spans="2:43" ht="15">
      <c r="B64" s="16">
        <v>62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4" s="5">
        <v>62</v>
      </c>
      <c r="Q6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4" s="5"/>
      <c s="5"/>
      <c r="AE64" s="5"/>
      <c r="AH64" s="5"/>
      <c r="AK64" s="5"/>
      <c r="AN64" s="5"/>
      <c r="AQ64" s="5"/>
    </row>
    <row r="65" spans="2:43" ht="15">
      <c r="B65" s="16">
        <v>63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5" s="5">
        <v>63</v>
      </c>
      <c r="Q6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5" s="5"/>
      <c s="5"/>
      <c r="AE65" s="5"/>
      <c r="AH65" s="5"/>
      <c r="AK65" s="5"/>
      <c r="AN65" s="5"/>
      <c r="AQ65" s="5"/>
    </row>
    <row r="66" spans="2:43" ht="15">
      <c r="B66" s="16">
        <v>64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6" s="5">
        <v>64</v>
      </c>
      <c r="Q6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6" s="5"/>
      <c s="5"/>
      <c r="AE66" s="5"/>
      <c r="AH66" s="5"/>
      <c r="AK66" s="5"/>
      <c r="AN66" s="5"/>
      <c r="AQ66" s="5"/>
    </row>
    <row r="67" spans="2:43" ht="15">
      <c r="B67" s="16">
        <v>65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7" s="5">
        <v>65</v>
      </c>
      <c r="Q6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7" ref="W67:W86">SUM(Q67:V67)</f>
        <v>0</v>
      </c>
      <c r="AB67" s="5"/>
      <c s="5"/>
      <c r="AE67" s="5"/>
      <c r="AH67" s="5"/>
      <c r="AK67" s="5"/>
      <c r="AN67" s="5"/>
      <c r="AQ67" s="5"/>
    </row>
    <row r="68" spans="2:43" ht="15">
      <c r="B68" s="16">
        <v>66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8" s="5">
        <v>66</v>
      </c>
      <c r="Q68" s="1" t="str">
        <f t="shared" si="8" ref="Q68:Q102">IFERROR(INDEX($AB$3:$AB$86,MATCH($P68,$AA$3:$AA$86,0),1),"")</f>
        <v/>
      </c>
      <c s="1" t="str">
        <f t="shared" si="9" ref="R68:R102">IFERROR(INDEX($AE$3:$AE$86,MATCH($P68,$AD$3:$AD$86,0),1),"")</f>
        <v/>
      </c>
      <c s="1" t="str">
        <f t="shared" si="10" ref="S68:S102">IFERROR(INDEX($AH$3:$AH$86,MATCH($P68,$AG$3:$AG$86,0),1),"")</f>
        <v/>
      </c>
      <c s="1" t="str">
        <f t="shared" si="11" ref="T68:T102">IFERROR(INDEX($AK$3:$AK$86,MATCH($P68,$AJ$3:$AJ$86,0),1),"")</f>
        <v/>
      </c>
      <c s="1" t="str">
        <f t="shared" si="12" ref="U68:U102">IFERROR(INDEX($AN$3:$AN$86,MATCH($P68,$AM$3:$AM$86,0),1),"")</f>
        <v/>
      </c>
      <c s="1" t="str">
        <f t="shared" si="13" ref="V68:V102">IFERROR(INDEX($AQ$3:$AQ$86,MATCH($P68,$AP$3:$AP$86,0),1),"")</f>
        <v/>
      </c>
      <c s="1">
        <f t="shared" si="7"/>
        <v>0</v>
      </c>
      <c r="AB68" s="5"/>
      <c s="5"/>
      <c r="AE68" s="5"/>
      <c r="AH68" s="5"/>
      <c r="AK68" s="5"/>
      <c r="AN68" s="5"/>
      <c r="AQ68" s="5"/>
    </row>
    <row r="69" spans="2:43" ht="15">
      <c r="B69" s="17">
        <v>67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9" s="5">
        <v>67</v>
      </c>
      <c r="Q6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69" s="5"/>
      <c s="5"/>
      <c r="AE69" s="5"/>
      <c r="AH69" s="5"/>
      <c r="AK69" s="5"/>
      <c r="AN69" s="5"/>
      <c r="AQ69" s="5"/>
    </row>
    <row r="70" spans="2:43" ht="15">
      <c r="B70" s="16">
        <v>68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0" s="5">
        <v>68</v>
      </c>
      <c r="Q7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0" s="5"/>
      <c s="5"/>
      <c r="AE70" s="5"/>
      <c r="AH70" s="5"/>
      <c r="AK70" s="5"/>
      <c r="AN70" s="5"/>
      <c r="AQ70" s="5"/>
    </row>
    <row r="71" spans="2:43" ht="15">
      <c r="B71" s="16">
        <v>69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1" s="5">
        <v>69</v>
      </c>
      <c r="Q7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1" s="5"/>
      <c s="5"/>
      <c r="AE71" s="5"/>
      <c r="AH71" s="5"/>
      <c r="AK71" s="5"/>
      <c r="AN71" s="5"/>
      <c r="AQ71" s="5"/>
    </row>
    <row r="72" spans="2:43" ht="15">
      <c r="B72" s="16">
        <v>70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2" s="5">
        <v>70</v>
      </c>
      <c r="Q7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2" s="5"/>
      <c s="5"/>
      <c r="AE72" s="5"/>
      <c r="AH72" s="5"/>
      <c r="AK72" s="5"/>
      <c r="AN72" s="5"/>
      <c r="AQ72" s="5"/>
    </row>
    <row r="73" spans="2:43" ht="15">
      <c r="B73" s="16">
        <v>71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3" s="5">
        <v>71</v>
      </c>
      <c r="Q7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3" s="5"/>
      <c s="5"/>
      <c r="AE73" s="5"/>
      <c r="AH73" s="5"/>
      <c r="AK73" s="5"/>
      <c r="AN73" s="5"/>
      <c r="AQ73" s="5"/>
    </row>
    <row r="74" spans="2:43" ht="15">
      <c r="B74" s="16">
        <v>72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4" s="5">
        <v>72</v>
      </c>
      <c r="Q7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4" s="5"/>
      <c s="5"/>
      <c r="AE74" s="5"/>
      <c r="AH74" s="5"/>
      <c r="AK74" s="5"/>
      <c r="AN74" s="5"/>
      <c r="AQ74" s="5"/>
    </row>
    <row r="75" spans="2:43" ht="15">
      <c r="B75" s="17">
        <v>73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5" s="5">
        <v>73</v>
      </c>
      <c r="Q7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5" s="5"/>
      <c s="5"/>
      <c r="AE75" s="5"/>
      <c r="AH75" s="5"/>
      <c r="AK75" s="5"/>
      <c r="AN75" s="5"/>
      <c r="AQ75" s="5"/>
    </row>
    <row r="76" spans="2:43" ht="15">
      <c r="B76" s="16">
        <v>74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6" s="5">
        <v>74</v>
      </c>
      <c r="Q7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6" s="5"/>
      <c s="5"/>
      <c r="AE76" s="5"/>
      <c r="AH76" s="5"/>
      <c r="AK76" s="5"/>
      <c r="AN76" s="5"/>
      <c r="AQ76" s="5"/>
    </row>
    <row r="77" spans="2:43" ht="15">
      <c r="B77" s="16">
        <v>75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7" s="5">
        <v>75</v>
      </c>
      <c r="Q7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7" s="5"/>
      <c s="5"/>
      <c r="AE77" s="5"/>
      <c r="AH77" s="5"/>
      <c r="AK77" s="5"/>
      <c r="AN77" s="5"/>
      <c r="AQ77" s="5"/>
    </row>
    <row r="78" spans="2:43" ht="15">
      <c r="B78" s="16">
        <v>76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8" s="5">
        <v>76</v>
      </c>
      <c r="Q7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8" s="5"/>
      <c s="5"/>
      <c r="AE78" s="5"/>
      <c r="AH78" s="5"/>
      <c r="AK78" s="5"/>
      <c r="AN78" s="5"/>
      <c r="AQ78" s="5"/>
    </row>
    <row r="79" spans="2:43" ht="15">
      <c r="B79" s="16">
        <v>77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9" s="5">
        <v>77</v>
      </c>
      <c r="Q7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9" s="5"/>
      <c s="5"/>
      <c r="AE79" s="5"/>
      <c r="AH79" s="5"/>
      <c r="AK79" s="5"/>
      <c r="AN79" s="5"/>
      <c r="AQ79" s="5"/>
    </row>
    <row r="80" spans="2:43" ht="15">
      <c r="B80" s="16">
        <v>78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0" s="5">
        <v>78</v>
      </c>
      <c r="Q8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0" s="5"/>
      <c s="5"/>
      <c r="AE80" s="5"/>
      <c r="AH80" s="5"/>
      <c r="AK80" s="5"/>
      <c r="AN80" s="5"/>
      <c r="AQ80" s="5"/>
    </row>
    <row r="81" spans="2:43" ht="15">
      <c r="B81" s="17">
        <v>79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1" s="5">
        <v>79</v>
      </c>
      <c r="Q8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1" s="5"/>
      <c s="5"/>
      <c r="AE81" s="5"/>
      <c r="AH81" s="5"/>
      <c r="AK81" s="5"/>
      <c r="AN81" s="5"/>
      <c r="AQ81" s="5"/>
    </row>
    <row r="82" spans="2:43" ht="15">
      <c r="B82" s="16">
        <v>80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2" s="5">
        <v>80</v>
      </c>
      <c r="Q8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2" s="5"/>
      <c s="5"/>
      <c r="AE82" s="5"/>
      <c r="AH82" s="5"/>
      <c r="AK82" s="5"/>
      <c r="AN82" s="5"/>
      <c r="AQ82" s="5"/>
    </row>
    <row r="83" spans="2:43" ht="15">
      <c r="B83" s="16">
        <v>81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3" s="5">
        <v>81</v>
      </c>
      <c r="Q8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3" s="5"/>
      <c s="5"/>
      <c r="AE83" s="5"/>
      <c r="AH83" s="5"/>
      <c r="AK83" s="5"/>
      <c r="AN83" s="5"/>
      <c r="AQ83" s="5"/>
    </row>
    <row r="84" spans="2:43" ht="15">
      <c r="B84" s="16">
        <v>82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4" s="5">
        <v>82</v>
      </c>
      <c r="Q8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4" s="5"/>
      <c s="5"/>
      <c r="AE84" s="5"/>
      <c r="AH84" s="5"/>
      <c r="AK84" s="5"/>
      <c r="AN84" s="5"/>
      <c r="AQ84" s="5"/>
    </row>
    <row r="85" spans="2:43" ht="15">
      <c r="B85" s="16">
        <v>83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5" s="5">
        <v>83</v>
      </c>
      <c r="Q8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5" s="5"/>
      <c s="5"/>
      <c r="AE85" s="5"/>
      <c r="AH85" s="5"/>
      <c r="AK85" s="5"/>
      <c r="AN85" s="5"/>
      <c r="AQ85" s="5"/>
    </row>
    <row r="86" spans="2:43" ht="15">
      <c r="B86" s="17">
        <v>84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6" s="5">
        <v>84</v>
      </c>
      <c r="Q8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6" s="5"/>
      <c s="5"/>
      <c r="AE86" s="5"/>
      <c r="AH86" s="5"/>
      <c r="AK86" s="5"/>
      <c r="AN86" s="5"/>
      <c r="AQ86" s="5"/>
    </row>
    <row r="87" spans="2:23" ht="15">
      <c r="B87" s="16">
        <v>85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7" s="5">
        <v>85</v>
      </c>
      <c r="Q8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>SUM(Q87:V87)</f>
        <v>0</v>
      </c>
    </row>
    <row r="88" spans="2:23" ht="15">
      <c r="B88" s="16">
        <v>86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8" s="5">
        <v>86</v>
      </c>
      <c r="Q8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 ref="W88:W102">SUM(Q88:V88)</f>
        <v>0</v>
      </c>
    </row>
    <row r="89" spans="2:23" ht="15">
      <c r="B89" s="16">
        <v>87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9" s="5">
        <v>87</v>
      </c>
      <c r="Q8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0" spans="2:23" ht="15">
      <c r="B90" s="16">
        <v>88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0" s="5">
        <v>88</v>
      </c>
      <c r="Q9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1" spans="2:23" ht="15">
      <c r="B91" s="17">
        <v>89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1" s="5">
        <v>89</v>
      </c>
      <c r="Q9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2" spans="2:23" ht="15">
      <c r="B92" s="16">
        <v>90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2" s="5">
        <v>90</v>
      </c>
      <c r="Q9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3" spans="2:23" ht="15">
      <c r="B93" s="16">
        <v>91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3" s="5">
        <v>91</v>
      </c>
      <c r="Q9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4" spans="2:23" ht="15">
      <c r="B94" s="16">
        <v>92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4" s="5">
        <v>92</v>
      </c>
      <c r="Q9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5" spans="2:23" ht="15">
      <c r="B95" s="16">
        <v>93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5" s="5">
        <v>93</v>
      </c>
      <c r="Q9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6" spans="2:23" ht="15">
      <c r="B96" s="17">
        <v>94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6" s="5">
        <v>94</v>
      </c>
      <c r="Q9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7" spans="2:23" ht="15">
      <c r="B97" s="16">
        <v>95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7" s="5">
        <v>95</v>
      </c>
      <c r="Q9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8" spans="2:23" ht="15">
      <c r="B98" s="16">
        <v>96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8" s="5">
        <v>96</v>
      </c>
      <c r="Q9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9" spans="2:23" ht="15">
      <c r="B99" s="16">
        <v>97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9" s="5">
        <v>97</v>
      </c>
      <c r="Q9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0" spans="2:23" ht="15">
      <c r="B100" s="16">
        <v>98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0" s="5">
        <v>98</v>
      </c>
      <c r="Q10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1" spans="2:23" ht="15">
      <c r="B101" s="17">
        <v>99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1" s="5">
        <v>99</v>
      </c>
      <c r="Q10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2" spans="2:23" ht="16" thickBot="1">
      <c r="B102" s="18">
        <v>100</v>
      </c>
      <c s="13">
        <v>0</v>
      </c>
      <c s="22" t="str">
        <v/>
      </c>
      <c s="26" t="str">
        <v/>
      </c>
      <c s="29" t="str">
        <v/>
      </c>
      <c s="35" t="str">
        <v/>
      </c>
      <c s="32" t="str">
        <v/>
      </c>
      <c s="39" t="str">
        <v/>
      </c>
      <c s="42">
        <v>0</v>
      </c>
      <c r="O102" s="5">
        <v>100</v>
      </c>
      <c r="Q10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204" spans="3:4" ht="15">
      <c r="C204" s="4" t="s">
        <v>18</v>
      </c>
      <c s="5" t="s">
        <v>18</v>
      </c>
    </row>
    <row r="205" spans="3:4" ht="15">
      <c r="C205" s="4" t="s">
        <v>18</v>
      </c>
      <c s="5" t="s">
        <v>18</v>
      </c>
    </row>
    <row r="206" spans="3:4" ht="15">
      <c r="C206" s="4" t="s">
        <v>18</v>
      </c>
      <c s="5" t="s">
        <v>18</v>
      </c>
    </row>
    <row r="207" spans="3:4" ht="15">
      <c r="C207" s="4" t="s">
        <v>18</v>
      </c>
      <c s="5" t="s">
        <v>18</v>
      </c>
    </row>
    <row r="208" spans="3:4" ht="15">
      <c r="C208" s="4" t="s">
        <v>18</v>
      </c>
      <c s="5" t="s">
        <v>18</v>
      </c>
    </row>
    <row r="209" spans="3:4" ht="15">
      <c r="C209" s="4" t="s">
        <v>18</v>
      </c>
      <c s="5" t="s">
        <v>18</v>
      </c>
    </row>
    <row r="210" spans="3:4" ht="15">
      <c r="C210" s="4" t="s">
        <v>18</v>
      </c>
      <c s="5" t="s">
        <v>18</v>
      </c>
    </row>
    <row r="211" spans="3:4" ht="15">
      <c r="C211" s="4" t="s">
        <v>18</v>
      </c>
      <c s="5" t="s">
        <v>18</v>
      </c>
    </row>
    <row r="212" spans="3:4" ht="15">
      <c r="C212" s="4" t="s">
        <v>18</v>
      </c>
      <c s="5" t="s">
        <v>18</v>
      </c>
    </row>
    <row r="213" spans="3:4" ht="15">
      <c r="C213" s="4" t="s">
        <v>18</v>
      </c>
      <c s="5" t="s">
        <v>18</v>
      </c>
    </row>
    <row r="214" spans="3:4" ht="15">
      <c r="C214" s="4" t="s">
        <v>18</v>
      </c>
      <c s="5" t="s">
        <v>18</v>
      </c>
    </row>
    <row r="215" spans="3:4" ht="15">
      <c r="C215" s="4" t="s">
        <v>18</v>
      </c>
      <c s="5" t="s">
        <v>18</v>
      </c>
    </row>
    <row r="216" spans="3:4" ht="15">
      <c r="C216" s="4" t="s">
        <v>18</v>
      </c>
      <c s="5" t="s">
        <v>18</v>
      </c>
    </row>
    <row r="217" spans="3:4" ht="15">
      <c r="C217" s="4" t="s">
        <v>18</v>
      </c>
      <c s="5" t="s">
        <v>18</v>
      </c>
    </row>
  </sheetData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priority="1" dxfId="0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34911-E546-4BF7-83F0-BD5CBCE6BC46}">
  <sheetPr codeName="Sheet2"/>
  <dimension ref="B2:AQ217"/>
  <sheetViews>
    <sheetView tabSelected="1" workbookViewId="0" topLeftCell="A1">
      <selection pane="topLeft" activeCell="C21" sqref="C21"/>
    </sheetView>
  </sheetViews>
  <sheetFormatPr defaultColWidth="0" defaultRowHeight="15"/>
  <cols>
    <col min="1" max="1" width="9.125" style="1" customWidth="1"/>
    <col min="2" max="2" width="4.625" style="3" customWidth="1"/>
    <col min="3" max="3" width="41.875" style="4" bestFit="1" customWidth="1"/>
    <col min="4" max="9" width="12.5" style="5" customWidth="1"/>
    <col min="10" max="10" width="9.125" style="6" customWidth="1"/>
    <col min="11" max="11" width="40.375" style="1" customWidth="1"/>
    <col min="12" max="12" width="9.125" style="1" customWidth="1"/>
    <col min="13" max="15" width="9.125" style="1" hidden="1"/>
    <col min="16" max="16" width="36.5" style="1" hidden="1"/>
    <col min="17" max="26" width="9.125" style="1" hidden="1"/>
    <col min="27" max="27" width="37.5" style="1" hidden="1"/>
    <col min="28" max="29" width="9.125" style="1" hidden="1"/>
    <col min="30" max="30" width="37.5" style="1" hidden="1"/>
    <col min="31" max="32" width="9.125" style="1" hidden="1"/>
    <col min="33" max="33" width="37.5" style="1" hidden="1"/>
    <col min="34" max="35" width="9.125" style="1" hidden="1"/>
    <col min="36" max="36" width="36.5" style="1" hidden="1"/>
    <col min="37" max="38" width="9.125" style="1" hidden="1"/>
    <col min="39" max="39" width="36.5" style="1" hidden="1"/>
    <col min="40" max="41" width="9.125" style="1" hidden="1"/>
    <col min="42" max="42" width="36.5" style="1" hidden="1"/>
    <col min="43" max="16384" width="9.125" style="1" hidden="1"/>
  </cols>
  <sheetData>
    <row r="1" ht="16" thickBot="1"/>
    <row r="2" spans="2:43" ht="16" thickBot="1">
      <c r="B2" s="8" t="s">
        <v>8</v>
      </c>
      <c s="9" t="s">
        <v>0</v>
      </c>
      <c s="19" t="s">
        <v>6</v>
      </c>
      <c s="23" t="s">
        <v>1</v>
      </c>
      <c s="19" t="s">
        <v>2</v>
      </c>
      <c s="23" t="s">
        <v>3</v>
      </c>
      <c s="19" t="s">
        <v>4</v>
      </c>
      <c s="36" t="s">
        <v>5</v>
      </c>
      <c s="9" t="s">
        <v>7</v>
      </c>
      <c r="O2" s="5" t="s">
        <v>8</v>
      </c>
      <c s="5" t="s">
        <v>0</v>
      </c>
      <c s="5" t="s">
        <v>6</v>
      </c>
      <c s="5" t="s">
        <v>1</v>
      </c>
      <c s="5" t="s">
        <v>2</v>
      </c>
      <c s="5" t="s">
        <v>3</v>
      </c>
      <c s="5" t="s">
        <v>4</v>
      </c>
      <c s="5" t="s">
        <v>5</v>
      </c>
      <c s="5" t="s">
        <v>7</v>
      </c>
      <c r="AA2" s="44" t="s">
        <v>6</v>
      </c>
      <c s="44"/>
      <c r="AD2" s="44" t="s">
        <v>1</v>
      </c>
      <c s="44"/>
      <c r="AG2" s="44" t="s">
        <v>2</v>
      </c>
      <c s="44"/>
      <c r="AJ2" s="44" t="s">
        <v>3</v>
      </c>
      <c s="44"/>
      <c r="AM2" s="44" t="s">
        <v>4</v>
      </c>
      <c s="44"/>
      <c r="AP2" s="44" t="s">
        <v>5</v>
      </c>
      <c s="44"/>
    </row>
    <row r="3" spans="2:43" ht="15">
      <c r="B3" s="14">
        <v>1</v>
      </c>
      <c s="10" t="str">
        <f t="array" ref="C3:J102">_xlfn.SORTBY(P3:$W$102,$W$3:$W$102,-1)</f>
        <v>KS GDYŃSKA AKADEMIA SIATKÓWKI I</v>
      </c>
      <c s="20">
        <v>105</v>
      </c>
      <c s="24" t="str">
        <v/>
      </c>
      <c s="27" t="str">
        <v/>
      </c>
      <c s="33" t="str">
        <v/>
      </c>
      <c s="30" t="str">
        <v/>
      </c>
      <c s="37" t="str">
        <v/>
      </c>
      <c s="40">
        <v>105</v>
      </c>
      <c s="2" t="s">
        <v>9</v>
      </c>
      <c r="O3" s="5">
        <v>1</v>
      </c>
      <c s="1" t="s">
        <v>26</v>
      </c>
      <c s="1">
        <f>IFERROR(INDEX($AB$3:$AB$200,MATCH($P3,$AA$3:$AA$200,0),1),"")</f>
        <v>105</v>
      </c>
      <c s="1" t="str">
        <f>IFERROR(INDEX($AE$3:$AE$200,MATCH($P3,$AD$3:$AD$200,0),1),"")</f>
        <v/>
      </c>
      <c s="1" t="str">
        <f>IFERROR(INDEX($AH$3:$AH$200,MATCH($P3,$AG$3:$AG$200,0),1),"")</f>
        <v/>
      </c>
      <c s="1" t="str">
        <f>IFERROR(INDEX($AK$3:$AK$200,MATCH($P3,$AJ$3:$AJ$200,0),1),"")</f>
        <v/>
      </c>
      <c s="1" t="str">
        <f>IFERROR(INDEX($AN$3:$AN$200,MATCH($P3,$AM$3:$AM$200),1),"")</f>
        <v/>
      </c>
      <c s="1" t="str">
        <f>IFERROR(INDEX($AQ$3:$AQ$200,MATCH($P3,$AP$3:$AP$200,0),1),"")</f>
        <v/>
      </c>
      <c s="1">
        <f t="shared" si="0" ref="W3:W66">SUM(Q3:V3)</f>
        <v>105</v>
      </c>
      <c r="AA3" s="1" t="s">
        <v>26</v>
      </c>
      <c s="5">
        <v>105</v>
      </c>
      <c s="5"/>
      <c r="AE3" s="5"/>
      <c r="AH3" s="5"/>
      <c r="AK3" s="5"/>
      <c r="AN3" s="5"/>
      <c r="AQ3" s="5"/>
    </row>
    <row r="4" spans="2:43" ht="15">
      <c r="B4" s="15">
        <v>2</v>
      </c>
      <c s="11" t="str">
        <v>PTPS CZŁUCHÓW I</v>
      </c>
      <c s="21">
        <v>103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103</v>
      </c>
      <c s="7" t="s">
        <v>10</v>
      </c>
      <c r="O4" s="5">
        <v>2</v>
      </c>
      <c s="1" t="s">
        <v>123</v>
      </c>
      <c s="1">
        <f t="shared" si="1" ref="Q4:Q67">IFERROR(INDEX($AB$3:$AB$200,MATCH($P4,$AA$3:$AA$200,0),1),"")</f>
        <v>103</v>
      </c>
      <c s="1" t="str">
        <f t="shared" si="2" ref="R4:R67">IFERROR(INDEX($AE$3:$AE$200,MATCH($P4,$AD$3:$AD$200,0),1),"")</f>
        <v/>
      </c>
      <c s="1" t="str">
        <f t="shared" si="3" ref="S4:S67">IFERROR(INDEX($AH$3:$AH$200,MATCH($P4,$AG$3:$AG$200,0),1),"")</f>
        <v/>
      </c>
      <c s="1" t="str">
        <f t="shared" si="4" ref="T4:T67">IFERROR(INDEX($AK$3:$AK$200,MATCH($P4,$AJ$3:$AJ$200,0),1),"")</f>
        <v/>
      </c>
      <c s="1" t="str">
        <f t="shared" si="5" ref="U4:U67">IFERROR(INDEX($AN$3:$AN$200,MATCH($P4,$AM$3:$AM$200),1),"")</f>
        <v/>
      </c>
      <c s="1" t="str">
        <f t="shared" si="6" ref="V4:V67">IFERROR(INDEX($AQ$3:$AQ$200,MATCH($P4,$AP$3:$AP$200,0),1),"")</f>
        <v/>
      </c>
      <c s="1">
        <f t="shared" si="0"/>
        <v>103</v>
      </c>
      <c r="AA4" s="1" t="s">
        <v>123</v>
      </c>
      <c s="5">
        <v>103</v>
      </c>
      <c s="5"/>
      <c r="AE4" s="5"/>
      <c r="AH4" s="5"/>
      <c r="AK4" s="5"/>
      <c r="AN4" s="5"/>
      <c r="AQ4" s="5"/>
    </row>
    <row r="5" spans="2:43" ht="15">
      <c r="B5" s="15">
        <v>3</v>
      </c>
      <c s="11" t="str">
        <v>KS GDYŃSKA AKADEMIA SIATKÓWKI II</v>
      </c>
      <c s="21">
        <v>99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99</v>
      </c>
      <c r="O5" s="5">
        <v>3</v>
      </c>
      <c s="1" t="s">
        <v>27</v>
      </c>
      <c s="1">
        <f t="shared" si="1"/>
        <v>99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99</v>
      </c>
      <c r="AA5" s="1" t="s">
        <v>27</v>
      </c>
      <c s="5">
        <v>99</v>
      </c>
      <c s="5"/>
      <c r="AE5" s="5"/>
      <c r="AH5" s="5"/>
      <c r="AK5" s="5"/>
      <c r="AN5" s="5"/>
      <c r="AQ5" s="5"/>
    </row>
    <row r="6" spans="2:43" ht="15">
      <c r="B6" s="15">
        <v>4</v>
      </c>
      <c s="11" t="str">
        <v>GKS WIEŻYCA STĘŻYCA I</v>
      </c>
      <c s="21">
        <v>97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97</v>
      </c>
      <c r="O6" s="5">
        <v>4</v>
      </c>
      <c s="1" t="s">
        <v>124</v>
      </c>
      <c s="1">
        <f t="shared" si="1"/>
        <v>97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97</v>
      </c>
      <c r="AA6" s="1" t="s">
        <v>124</v>
      </c>
      <c s="5">
        <v>97</v>
      </c>
      <c s="5"/>
      <c r="AE6" s="5"/>
      <c r="AH6" s="5"/>
      <c r="AK6" s="5"/>
      <c r="AN6" s="5"/>
      <c r="AQ6" s="5"/>
    </row>
    <row r="7" spans="2:43" ht="15">
      <c r="B7" s="15">
        <v>5</v>
      </c>
      <c s="11" t="str">
        <v>SN GEDANIA II</v>
      </c>
      <c s="21">
        <v>96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96</v>
      </c>
      <c r="O7" s="5">
        <v>5</v>
      </c>
      <c s="1" t="s">
        <v>78</v>
      </c>
      <c s="1">
        <f t="shared" si="1"/>
        <v>96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96</v>
      </c>
      <c r="AA7" s="1" t="s">
        <v>78</v>
      </c>
      <c s="5">
        <v>96</v>
      </c>
      <c s="5"/>
      <c r="AE7" s="5"/>
      <c r="AH7" s="5"/>
      <c r="AK7" s="5"/>
      <c r="AN7" s="5"/>
      <c r="AQ7" s="5"/>
    </row>
    <row r="8" spans="2:43" ht="15">
      <c r="B8" s="15">
        <v>6</v>
      </c>
      <c s="11" t="str">
        <v>UKS JASIENIAK II</v>
      </c>
      <c s="21">
        <v>95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95</v>
      </c>
      <c r="O8" s="5">
        <v>6</v>
      </c>
      <c s="1" t="s">
        <v>25</v>
      </c>
      <c s="1">
        <f t="shared" si="1"/>
        <v>95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95</v>
      </c>
      <c r="AA8" s="1" t="s">
        <v>25</v>
      </c>
      <c s="5">
        <v>95</v>
      </c>
      <c s="5"/>
      <c r="AE8" s="5"/>
      <c r="AH8" s="5"/>
      <c r="AK8" s="5"/>
      <c r="AN8" s="5"/>
      <c r="AQ8" s="5"/>
    </row>
    <row r="9" spans="2:43" ht="15">
      <c r="B9" s="15">
        <v>7</v>
      </c>
      <c s="11" t="str">
        <v>SKFIS KAEMKA STAROGARD GDAŃSKI II</v>
      </c>
      <c s="21">
        <v>94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94</v>
      </c>
      <c r="O9" s="5">
        <v>7</v>
      </c>
      <c s="1" t="s">
        <v>142</v>
      </c>
      <c s="1">
        <f t="shared" si="1"/>
        <v>94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94</v>
      </c>
      <c r="AA9" s="1" t="s">
        <v>142</v>
      </c>
      <c s="5">
        <v>94</v>
      </c>
      <c s="5"/>
      <c r="AE9" s="5"/>
      <c r="AH9" s="5"/>
      <c r="AK9" s="5"/>
      <c r="AN9" s="5"/>
      <c r="AQ9" s="5"/>
    </row>
    <row r="10" spans="2:43" ht="15">
      <c r="B10" s="15">
        <v>8</v>
      </c>
      <c s="11" t="str">
        <v>UKS JASIENIAK I</v>
      </c>
      <c s="21">
        <v>93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93</v>
      </c>
      <c r="O10" s="5">
        <v>8</v>
      </c>
      <c s="1" t="s">
        <v>24</v>
      </c>
      <c s="1">
        <f t="shared" si="1"/>
        <v>93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93</v>
      </c>
      <c r="AA10" s="1" t="s">
        <v>24</v>
      </c>
      <c s="5">
        <v>93</v>
      </c>
      <c s="5"/>
      <c r="AE10" s="5"/>
      <c r="AH10" s="5"/>
      <c r="AK10" s="5"/>
      <c r="AN10" s="5"/>
      <c r="AQ10" s="5"/>
    </row>
    <row r="11" spans="2:43" ht="15">
      <c r="B11" s="15">
        <v>9</v>
      </c>
      <c s="11" t="str">
        <v>AS TREFL GDAŃSK I</v>
      </c>
      <c s="21">
        <v>92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92</v>
      </c>
      <c r="O11" s="5">
        <v>9</v>
      </c>
      <c s="1" t="s">
        <v>125</v>
      </c>
      <c s="1">
        <f t="shared" si="1"/>
        <v>92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92</v>
      </c>
      <c r="AA11" s="1" t="s">
        <v>125</v>
      </c>
      <c s="5">
        <v>92</v>
      </c>
      <c s="5"/>
      <c r="AE11" s="5"/>
      <c r="AH11" s="5"/>
      <c r="AK11" s="5"/>
      <c r="AN11" s="5"/>
      <c r="AQ11" s="5"/>
    </row>
    <row r="12" spans="2:43" ht="15">
      <c r="B12" s="15">
        <v>10</v>
      </c>
      <c s="11" t="str">
        <v>SN GEDANIA GDAŃSK I</v>
      </c>
      <c s="21">
        <v>91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91</v>
      </c>
      <c r="O12" s="5">
        <v>10</v>
      </c>
      <c s="1" t="s">
        <v>126</v>
      </c>
      <c s="1">
        <f t="shared" si="1"/>
        <v>91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91</v>
      </c>
      <c r="AA12" s="1" t="s">
        <v>126</v>
      </c>
      <c s="5">
        <v>91</v>
      </c>
      <c s="5"/>
      <c r="AE12" s="5"/>
      <c r="AH12" s="5"/>
      <c r="AK12" s="5"/>
      <c r="AN12" s="5"/>
      <c r="AQ12" s="5"/>
    </row>
    <row r="13" spans="2:43" ht="15">
      <c r="B13" s="15">
        <v>11</v>
      </c>
      <c s="11" t="str">
        <v>GA UKS WILKI CHWASZCZYNO I</v>
      </c>
      <c s="21">
        <v>90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90</v>
      </c>
      <c r="O13" s="5">
        <v>11</v>
      </c>
      <c s="1" t="s">
        <v>33</v>
      </c>
      <c s="1">
        <f t="shared" si="1"/>
        <v>90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90</v>
      </c>
      <c r="AA13" s="1" t="s">
        <v>33</v>
      </c>
      <c s="5">
        <v>90</v>
      </c>
      <c s="5"/>
      <c r="AE13" s="5"/>
      <c r="AH13" s="5"/>
      <c r="AK13" s="5"/>
      <c r="AN13" s="5"/>
      <c r="AQ13" s="5"/>
    </row>
    <row r="14" spans="2:43" ht="15">
      <c r="B14" s="15">
        <v>12</v>
      </c>
      <c s="11" t="str">
        <v>KS GDYŃSKA AKADEMIA SIATKÓWKI III</v>
      </c>
      <c s="21">
        <v>89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89</v>
      </c>
      <c r="O14" s="5">
        <v>12</v>
      </c>
      <c s="1" t="s">
        <v>117</v>
      </c>
      <c s="1">
        <f t="shared" si="1"/>
        <v>89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89</v>
      </c>
      <c r="AA14" s="1" t="s">
        <v>117</v>
      </c>
      <c s="5">
        <v>89</v>
      </c>
      <c s="5"/>
      <c r="AE14" s="5"/>
      <c r="AH14" s="5"/>
      <c r="AK14" s="5"/>
      <c r="AN14" s="5"/>
      <c r="AQ14" s="5"/>
    </row>
    <row r="15" spans="2:43" ht="15">
      <c r="B15" s="15">
        <v>13</v>
      </c>
      <c s="11" t="str">
        <v>PTPS CZŁUCHÓW II</v>
      </c>
      <c s="21">
        <v>88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88</v>
      </c>
      <c r="O15" s="5">
        <v>13</v>
      </c>
      <c s="1" t="s">
        <v>127</v>
      </c>
      <c s="1">
        <f t="shared" si="1"/>
        <v>88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88</v>
      </c>
      <c r="AA15" s="1" t="s">
        <v>127</v>
      </c>
      <c s="5">
        <v>88</v>
      </c>
      <c s="5"/>
      <c r="AE15" s="5"/>
      <c r="AH15" s="5"/>
      <c r="AK15" s="5"/>
      <c r="AN15" s="5"/>
      <c r="AQ15" s="5"/>
    </row>
    <row r="16" spans="2:43" ht="15">
      <c r="B16" s="16">
        <v>14</v>
      </c>
      <c s="12" t="str">
        <v>SKFIS KAEMKA STAROGARD GDAŃSKI I</v>
      </c>
      <c s="21">
        <v>87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87</v>
      </c>
      <c r="O16" s="5">
        <v>14</v>
      </c>
      <c s="1" t="s">
        <v>128</v>
      </c>
      <c s="1">
        <f t="shared" si="1"/>
        <v>87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87</v>
      </c>
      <c r="AA16" s="1" t="s">
        <v>128</v>
      </c>
      <c s="5">
        <v>87</v>
      </c>
      <c s="5"/>
      <c r="AE16" s="5"/>
      <c r="AH16" s="5"/>
      <c r="AK16" s="5"/>
      <c r="AN16" s="5"/>
      <c r="AQ16" s="5"/>
    </row>
    <row r="17" spans="2:43" ht="15">
      <c r="B17" s="16">
        <v>15</v>
      </c>
      <c s="12" t="str">
        <v>SP 3  MIASTKO I</v>
      </c>
      <c s="21">
        <v>86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86</v>
      </c>
      <c r="O17" s="5">
        <v>15</v>
      </c>
      <c s="1" t="s">
        <v>137</v>
      </c>
      <c s="1">
        <f t="shared" si="1"/>
        <v>86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86</v>
      </c>
      <c r="AA17" s="1" t="s">
        <v>137</v>
      </c>
      <c s="5">
        <v>86</v>
      </c>
      <c s="5"/>
      <c r="AE17" s="5"/>
      <c r="AH17" s="5"/>
      <c r="AK17" s="5"/>
      <c r="AN17" s="5"/>
      <c r="AQ17" s="5"/>
    </row>
    <row r="18" spans="2:43" ht="15">
      <c r="B18" s="16">
        <v>16</v>
      </c>
      <c s="12" t="str">
        <v>SKFIS KAEMKA STAROGARD GDAŃSKI V</v>
      </c>
      <c s="21">
        <v>85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85</v>
      </c>
      <c r="O18" s="5">
        <v>16</v>
      </c>
      <c s="1" t="s">
        <v>129</v>
      </c>
      <c s="1">
        <f t="shared" si="1"/>
        <v>85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85</v>
      </c>
      <c r="AA18" s="1" t="s">
        <v>129</v>
      </c>
      <c s="5">
        <v>85</v>
      </c>
      <c s="5"/>
      <c r="AE18" s="5"/>
      <c r="AH18" s="5"/>
      <c r="AK18" s="5"/>
      <c r="AN18" s="5"/>
      <c r="AQ18" s="5"/>
    </row>
    <row r="19" spans="2:43" ht="15">
      <c r="B19" s="16">
        <v>17</v>
      </c>
      <c s="12" t="str">
        <v>GKS WIEŻYCA STĘŻYCA II</v>
      </c>
      <c s="21">
        <v>84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84</v>
      </c>
      <c r="O19" s="5">
        <v>17</v>
      </c>
      <c s="1" t="s">
        <v>130</v>
      </c>
      <c s="1">
        <f t="shared" si="1"/>
        <v>84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84</v>
      </c>
      <c r="AA19" s="1" t="s">
        <v>130</v>
      </c>
      <c s="5">
        <v>84</v>
      </c>
      <c s="5"/>
      <c r="AE19" s="5"/>
      <c r="AH19" s="5"/>
      <c r="AK19" s="5"/>
      <c r="AN19" s="5"/>
      <c r="AQ19" s="5"/>
    </row>
    <row r="20" spans="2:43" ht="15">
      <c r="B20" s="16">
        <v>18</v>
      </c>
      <c s="12" t="str">
        <v>BRUSKA AKADEMIA SIATKÓWKI I</v>
      </c>
      <c s="21">
        <v>83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83</v>
      </c>
      <c r="O20" s="5">
        <v>18</v>
      </c>
      <c s="1" t="s">
        <v>88</v>
      </c>
      <c s="1">
        <f t="shared" si="1"/>
        <v>83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83</v>
      </c>
      <c r="AA20" s="1" t="s">
        <v>88</v>
      </c>
      <c s="5">
        <v>83</v>
      </c>
      <c s="5"/>
      <c r="AE20" s="5"/>
      <c r="AH20" s="5"/>
      <c r="AK20" s="5"/>
      <c r="AN20" s="5"/>
      <c r="AQ20" s="5"/>
    </row>
    <row r="21" spans="2:43" ht="15">
      <c r="B21" s="17">
        <v>19</v>
      </c>
      <c s="12" t="str">
        <v>SKFIS KAEMKA STAROGARD GDAŃSKI III</v>
      </c>
      <c s="21">
        <v>82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82</v>
      </c>
      <c r="O21" s="5">
        <v>19</v>
      </c>
      <c s="1" t="s">
        <v>143</v>
      </c>
      <c s="1">
        <f t="shared" si="1"/>
        <v>82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82</v>
      </c>
      <c r="AA21" s="1" t="s">
        <v>143</v>
      </c>
      <c s="5">
        <v>82</v>
      </c>
      <c s="5"/>
      <c r="AE21" s="5"/>
      <c r="AH21" s="5"/>
      <c r="AK21" s="5"/>
      <c r="AN21" s="5"/>
      <c r="AQ21" s="5"/>
    </row>
    <row r="22" spans="2:43" ht="15">
      <c r="B22" s="16">
        <v>20</v>
      </c>
      <c s="12" t="str">
        <v>SKFIS KAEMKA STAROGARD GDAŃSKI IV</v>
      </c>
      <c s="21">
        <v>81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81</v>
      </c>
      <c r="O22" s="5">
        <v>20</v>
      </c>
      <c s="1" t="s">
        <v>131</v>
      </c>
      <c s="1">
        <f t="shared" si="1"/>
        <v>81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81</v>
      </c>
      <c r="AA22" s="1" t="s">
        <v>131</v>
      </c>
      <c s="5">
        <v>81</v>
      </c>
      <c s="5"/>
      <c r="AE22" s="5"/>
      <c r="AH22" s="5"/>
      <c r="AK22" s="5"/>
      <c r="AN22" s="5"/>
      <c r="AQ22" s="5"/>
    </row>
    <row r="23" spans="2:43" ht="15">
      <c r="B23" s="16">
        <v>21</v>
      </c>
      <c s="12" t="str">
        <v>SP 3 MIASTKO II</v>
      </c>
      <c s="21">
        <v>80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80</v>
      </c>
      <c r="O23" s="5">
        <v>21</v>
      </c>
      <c s="1" t="s">
        <v>79</v>
      </c>
      <c s="1">
        <f t="shared" si="1"/>
        <v>80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80</v>
      </c>
      <c r="AA23" s="1" t="s">
        <v>79</v>
      </c>
      <c s="5">
        <v>80</v>
      </c>
      <c s="5"/>
      <c r="AE23" s="5"/>
      <c r="AH23" s="5"/>
      <c r="AK23" s="5"/>
      <c r="AN23" s="5"/>
      <c r="AQ23" s="5"/>
    </row>
    <row r="24" spans="2:43" ht="15">
      <c r="B24" s="16">
        <v>22</v>
      </c>
      <c s="12" t="str">
        <v>SP 3 MIASTKO VII</v>
      </c>
      <c s="21">
        <v>79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79</v>
      </c>
      <c r="O24" s="5">
        <v>22</v>
      </c>
      <c s="1" t="s">
        <v>132</v>
      </c>
      <c s="1">
        <f t="shared" si="1"/>
        <v>79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79</v>
      </c>
      <c r="AA24" s="1" t="s">
        <v>132</v>
      </c>
      <c s="5">
        <v>79</v>
      </c>
      <c s="5"/>
      <c r="AE24" s="5"/>
      <c r="AH24" s="5"/>
      <c r="AK24" s="5"/>
      <c r="AN24" s="5"/>
      <c r="AQ24" s="5"/>
    </row>
    <row r="25" spans="2:43" ht="15">
      <c r="B25" s="16">
        <v>23</v>
      </c>
      <c s="12" t="str">
        <v>AS TREFL GDAŃSK III</v>
      </c>
      <c s="21">
        <v>78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78</v>
      </c>
      <c r="O25" s="5">
        <v>23</v>
      </c>
      <c s="1" t="s">
        <v>133</v>
      </c>
      <c s="1">
        <f t="shared" si="1"/>
        <v>78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78</v>
      </c>
      <c r="AA25" s="1" t="s">
        <v>133</v>
      </c>
      <c s="5">
        <v>78</v>
      </c>
      <c s="5"/>
      <c r="AE25" s="5"/>
      <c r="AH25" s="5"/>
      <c r="AK25" s="5"/>
      <c r="AN25" s="5"/>
      <c r="AQ25" s="5"/>
    </row>
    <row r="26" spans="2:43" ht="15">
      <c r="B26" s="16">
        <v>24</v>
      </c>
      <c s="12" t="str">
        <v>SKFIS KAEMKA STAROGARD GDAŃSKI VI</v>
      </c>
      <c s="21">
        <v>77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77</v>
      </c>
      <c r="O26" s="5">
        <v>24</v>
      </c>
      <c s="1" t="s">
        <v>134</v>
      </c>
      <c s="1">
        <f t="shared" si="1"/>
        <v>77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77</v>
      </c>
      <c r="AA26" s="1" t="s">
        <v>134</v>
      </c>
      <c s="5">
        <v>77</v>
      </c>
      <c s="5"/>
      <c r="AE26" s="5"/>
      <c r="AH26" s="5"/>
      <c r="AK26" s="5"/>
      <c r="AN26" s="5"/>
      <c r="AQ26" s="5"/>
    </row>
    <row r="27" spans="2:43" ht="15">
      <c r="B27" s="17">
        <v>25</v>
      </c>
      <c s="12" t="str">
        <v>SN GEDANIA GDAŃSK V</v>
      </c>
      <c s="21">
        <v>76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76</v>
      </c>
      <c r="O27" s="5">
        <v>25</v>
      </c>
      <c s="1" t="s">
        <v>135</v>
      </c>
      <c s="1">
        <f t="shared" si="1"/>
        <v>76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76</v>
      </c>
      <c r="AA27" s="1" t="s">
        <v>135</v>
      </c>
      <c s="5">
        <v>76</v>
      </c>
      <c s="5"/>
      <c r="AE27" s="5"/>
      <c r="AH27" s="5"/>
      <c r="AK27" s="5"/>
      <c r="AN27" s="5"/>
      <c r="AQ27" s="5"/>
    </row>
    <row r="28" spans="2:43" ht="15">
      <c r="B28" s="16">
        <v>26</v>
      </c>
      <c s="12" t="str">
        <v>SP 3 MIASTKO VI</v>
      </c>
      <c s="21">
        <v>75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75</v>
      </c>
      <c r="O28" s="5">
        <v>26</v>
      </c>
      <c s="1" t="s">
        <v>136</v>
      </c>
      <c s="1">
        <f t="shared" si="1"/>
        <v>75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75</v>
      </c>
      <c r="AA28" s="1" t="s">
        <v>136</v>
      </c>
      <c s="5">
        <v>75</v>
      </c>
      <c s="5"/>
      <c r="AE28" s="5"/>
      <c r="AH28" s="5"/>
      <c r="AK28" s="5"/>
      <c r="AN28" s="5"/>
      <c r="AQ28" s="5"/>
    </row>
    <row r="29" spans="2:43" ht="15">
      <c r="B29" s="16">
        <v>27</v>
      </c>
      <c s="12" t="str">
        <v>SP 3 MIASTKO V</v>
      </c>
      <c s="21">
        <v>74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74</v>
      </c>
      <c r="O29" s="5">
        <v>27</v>
      </c>
      <c s="1" t="s">
        <v>113</v>
      </c>
      <c s="1">
        <f t="shared" si="1"/>
        <v>74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74</v>
      </c>
      <c r="AA29" s="1" t="s">
        <v>113</v>
      </c>
      <c s="5">
        <v>74</v>
      </c>
      <c s="5"/>
      <c r="AE29" s="5"/>
      <c r="AH29" s="5"/>
      <c r="AK29" s="5"/>
      <c r="AN29" s="5"/>
      <c r="AQ29" s="5"/>
    </row>
    <row r="30" spans="2:43" ht="15">
      <c r="B30" s="16">
        <v>28</v>
      </c>
      <c s="12" t="str">
        <v>PTPS CZŁUCHÓW III</v>
      </c>
      <c s="21">
        <v>73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73</v>
      </c>
      <c r="O30" s="5">
        <v>28</v>
      </c>
      <c s="1" t="s">
        <v>138</v>
      </c>
      <c s="1">
        <f t="shared" si="1"/>
        <v>73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73</v>
      </c>
      <c r="AA30" s="1" t="s">
        <v>138</v>
      </c>
      <c s="5">
        <v>73</v>
      </c>
      <c s="5"/>
      <c r="AE30" s="5"/>
      <c r="AH30" s="5"/>
      <c r="AK30" s="5"/>
      <c r="AN30" s="5"/>
      <c r="AQ30" s="5"/>
    </row>
    <row r="31" spans="2:43" ht="15">
      <c r="B31" s="16">
        <v>29</v>
      </c>
      <c s="12" t="str">
        <v>SN GEDANIA GDAŃSK IV</v>
      </c>
      <c s="21">
        <v>72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72</v>
      </c>
      <c r="O31" s="5">
        <v>29</v>
      </c>
      <c s="1" t="s">
        <v>139</v>
      </c>
      <c s="1">
        <f t="shared" si="1"/>
        <v>72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72</v>
      </c>
      <c r="AA31" s="1" t="s">
        <v>139</v>
      </c>
      <c s="5">
        <v>72</v>
      </c>
      <c s="5"/>
      <c r="AE31" s="5"/>
      <c r="AH31" s="5"/>
      <c r="AK31" s="5"/>
      <c r="AN31" s="5"/>
      <c r="AQ31" s="5"/>
    </row>
    <row r="32" spans="2:43" ht="15">
      <c r="B32" s="16">
        <v>30</v>
      </c>
      <c s="12" t="str">
        <v>SP 3 MIASTKO III</v>
      </c>
      <c s="21">
        <v>71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71</v>
      </c>
      <c r="O32" s="5">
        <v>30</v>
      </c>
      <c s="1" t="s">
        <v>105</v>
      </c>
      <c s="1">
        <f t="shared" si="1"/>
        <v>71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71</v>
      </c>
      <c r="AA32" s="1" t="s">
        <v>105</v>
      </c>
      <c s="5">
        <v>71</v>
      </c>
      <c s="5"/>
      <c r="AE32" s="5"/>
      <c r="AH32" s="5"/>
      <c r="AK32" s="5"/>
      <c r="AN32" s="5"/>
      <c r="AQ32" s="5"/>
    </row>
    <row r="33" spans="2:43" ht="15">
      <c r="B33" s="17">
        <v>31</v>
      </c>
      <c s="12" t="str">
        <v>SN GEDANIA GDAŃSK III</v>
      </c>
      <c s="21">
        <v>70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70</v>
      </c>
      <c r="O33" s="5">
        <v>31</v>
      </c>
      <c s="1" t="s">
        <v>140</v>
      </c>
      <c s="1">
        <f t="shared" si="1"/>
        <v>70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70</v>
      </c>
      <c r="AA33" s="1" t="s">
        <v>140</v>
      </c>
      <c s="5">
        <v>70</v>
      </c>
      <c s="5"/>
      <c r="AE33" s="5"/>
      <c r="AH33" s="5"/>
      <c r="AK33" s="5"/>
      <c r="AN33" s="5"/>
      <c r="AQ33" s="5"/>
    </row>
    <row r="34" spans="2:43" ht="15">
      <c r="B34" s="16">
        <v>32</v>
      </c>
      <c s="12" t="str">
        <v>BRUSKA AKADEMIA SIATKÓWKI II</v>
      </c>
      <c s="21">
        <v>69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69</v>
      </c>
      <c r="O34" s="5">
        <v>32</v>
      </c>
      <c s="1" t="s">
        <v>95</v>
      </c>
      <c s="1">
        <f t="shared" si="1"/>
        <v>69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69</v>
      </c>
      <c r="AA34" s="1" t="s">
        <v>95</v>
      </c>
      <c s="5">
        <v>69</v>
      </c>
      <c s="5"/>
      <c r="AE34" s="5"/>
      <c r="AH34" s="5"/>
      <c r="AK34" s="5"/>
      <c r="AN34" s="5"/>
      <c r="AQ34" s="5"/>
    </row>
    <row r="35" spans="2:43" ht="15">
      <c r="B35" s="16">
        <v>33</v>
      </c>
      <c s="12" t="str">
        <v>SKFIS KAEMKA STAROGARD GDAŃSKI X</v>
      </c>
      <c s="21">
        <v>68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68</v>
      </c>
      <c r="O35" s="5">
        <v>33</v>
      </c>
      <c s="1" t="s">
        <v>141</v>
      </c>
      <c s="1">
        <f t="shared" si="1"/>
        <v>68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68</v>
      </c>
      <c r="AA35" s="1" t="s">
        <v>141</v>
      </c>
      <c s="5">
        <v>68</v>
      </c>
      <c s="5"/>
      <c r="AE35" s="5"/>
      <c r="AH35" s="5"/>
      <c r="AK35" s="5"/>
      <c r="AN35" s="5"/>
      <c r="AQ35" s="5"/>
    </row>
    <row r="36" spans="2:43" ht="15">
      <c r="B36" s="16">
        <v>34</v>
      </c>
      <c s="12" t="str">
        <v>KS GDYŃSKA AKADEMIA SIATKÓWKI VIII</v>
      </c>
      <c s="21">
        <v>67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67</v>
      </c>
      <c r="O36" s="5">
        <v>34</v>
      </c>
      <c s="1" t="s">
        <v>144</v>
      </c>
      <c s="1">
        <f t="shared" si="1"/>
        <v>67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67</v>
      </c>
      <c r="AA36" s="1" t="s">
        <v>144</v>
      </c>
      <c s="5">
        <v>67</v>
      </c>
      <c s="5"/>
      <c r="AE36" s="5"/>
      <c r="AH36" s="5"/>
      <c r="AK36" s="5"/>
      <c r="AN36" s="5"/>
      <c r="AQ36" s="5"/>
    </row>
    <row r="37" spans="2:43" ht="15">
      <c r="B37" s="16">
        <v>35</v>
      </c>
      <c s="12" t="str">
        <v>PTPS CZŁUCHÓW IV</v>
      </c>
      <c s="21">
        <v>66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66</v>
      </c>
      <c r="O37" s="5">
        <v>35</v>
      </c>
      <c s="1" t="s">
        <v>92</v>
      </c>
      <c s="1">
        <f t="shared" si="1"/>
        <v>66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66</v>
      </c>
      <c r="AA37" s="1" t="s">
        <v>92</v>
      </c>
      <c s="5">
        <v>66</v>
      </c>
      <c s="5"/>
      <c r="AE37" s="5"/>
      <c r="AH37" s="5"/>
      <c r="AK37" s="5"/>
      <c r="AN37" s="5"/>
      <c r="AQ37" s="5"/>
    </row>
    <row r="38" spans="2:43" ht="15">
      <c r="B38" s="16">
        <v>36</v>
      </c>
      <c s="12" t="str">
        <v>UKS JASIENIAK IV</v>
      </c>
      <c s="21">
        <v>65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65</v>
      </c>
      <c r="O38" s="5">
        <v>36</v>
      </c>
      <c s="1" t="s">
        <v>37</v>
      </c>
      <c s="1">
        <f t="shared" si="1"/>
        <v>65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65</v>
      </c>
      <c r="AA38" s="1" t="s">
        <v>37</v>
      </c>
      <c s="5">
        <v>65</v>
      </c>
      <c s="5"/>
      <c r="AE38" s="5"/>
      <c r="AH38" s="5"/>
      <c r="AK38" s="5"/>
      <c r="AN38" s="5"/>
      <c r="AQ38" s="5"/>
    </row>
    <row r="39" spans="2:43" ht="15">
      <c r="B39" s="17">
        <v>37</v>
      </c>
      <c s="12" t="str">
        <v>KS GDYŃSKA AKADEMIA SIATKÓWKI V</v>
      </c>
      <c s="21">
        <v>64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64</v>
      </c>
      <c r="O39" s="5">
        <v>37</v>
      </c>
      <c s="1" t="s">
        <v>121</v>
      </c>
      <c s="1">
        <f t="shared" si="1"/>
        <v>64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64</v>
      </c>
      <c r="AA39" s="1" t="s">
        <v>121</v>
      </c>
      <c s="5">
        <v>64</v>
      </c>
      <c s="5"/>
      <c r="AE39" s="5"/>
      <c r="AH39" s="5"/>
      <c r="AK39" s="5"/>
      <c r="AN39" s="5"/>
      <c r="AQ39" s="5"/>
    </row>
    <row r="40" spans="2:43" ht="15">
      <c r="B40" s="16">
        <v>38</v>
      </c>
      <c s="12" t="str">
        <v>AS TREFL GDAŃSK IV</v>
      </c>
      <c s="21">
        <v>63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63</v>
      </c>
      <c r="O40" s="5">
        <v>38</v>
      </c>
      <c s="1" t="s">
        <v>145</v>
      </c>
      <c s="1">
        <f t="shared" si="1"/>
        <v>63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63</v>
      </c>
      <c r="AA40" s="1" t="s">
        <v>145</v>
      </c>
      <c s="5">
        <v>63</v>
      </c>
      <c s="5"/>
      <c r="AE40" s="5"/>
      <c r="AH40" s="5"/>
      <c r="AK40" s="5"/>
      <c r="AN40" s="5"/>
      <c r="AQ40" s="5"/>
    </row>
    <row r="41" spans="2:43" ht="15">
      <c r="B41" s="16">
        <v>39</v>
      </c>
      <c s="12" t="str">
        <v>AS TREFL GDAŃSK VII</v>
      </c>
      <c s="21">
        <v>62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62</v>
      </c>
      <c r="O41" s="5">
        <v>39</v>
      </c>
      <c s="1" t="s">
        <v>152</v>
      </c>
      <c s="1">
        <f t="shared" si="1"/>
        <v>62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62</v>
      </c>
      <c r="AA41" s="1" t="s">
        <v>152</v>
      </c>
      <c s="5">
        <v>62</v>
      </c>
      <c s="5"/>
      <c r="AE41" s="5"/>
      <c r="AH41" s="5"/>
      <c r="AK41" s="5"/>
      <c r="AN41" s="5"/>
      <c r="AQ41" s="5"/>
    </row>
    <row r="42" spans="2:43" ht="15">
      <c r="B42" s="16">
        <v>40</v>
      </c>
      <c s="12" t="str">
        <v>SKFIS KAEMKA STAROGARD GDAŃSKI VIII</v>
      </c>
      <c s="21">
        <v>61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61</v>
      </c>
      <c r="O42" s="5">
        <v>40</v>
      </c>
      <c s="1" t="s">
        <v>146</v>
      </c>
      <c s="1">
        <f t="shared" si="1"/>
        <v>61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61</v>
      </c>
      <c r="AA42" s="1" t="s">
        <v>146</v>
      </c>
      <c s="5">
        <v>61</v>
      </c>
      <c s="5"/>
      <c r="AE42" s="5"/>
      <c r="AH42" s="5"/>
      <c r="AK42" s="5"/>
      <c r="AN42" s="5"/>
      <c r="AQ42" s="5"/>
    </row>
    <row r="43" spans="2:43" ht="15">
      <c r="B43" s="16">
        <v>41</v>
      </c>
      <c s="12" t="str">
        <v>KS GDYŃSKA AKADEMIA SIATKÓWKI VI</v>
      </c>
      <c s="21">
        <v>60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60</v>
      </c>
      <c r="O43" s="5">
        <v>41</v>
      </c>
      <c s="1" t="s">
        <v>147</v>
      </c>
      <c s="1">
        <f t="shared" si="1"/>
        <v>60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60</v>
      </c>
      <c r="AA43" s="1" t="s">
        <v>147</v>
      </c>
      <c s="5">
        <v>60</v>
      </c>
      <c s="5"/>
      <c r="AE43" s="5"/>
      <c r="AH43" s="5"/>
      <c r="AK43" s="5"/>
      <c r="AN43" s="5"/>
      <c r="AQ43" s="5"/>
    </row>
    <row r="44" spans="2:43" ht="15">
      <c r="B44" s="16">
        <v>42</v>
      </c>
      <c s="12" t="str">
        <v>TPS CZARNI SŁUPSK II</v>
      </c>
      <c s="21">
        <v>59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59</v>
      </c>
      <c r="O44" s="5">
        <v>42</v>
      </c>
      <c s="1" t="s">
        <v>94</v>
      </c>
      <c s="1">
        <f t="shared" si="1"/>
        <v>59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59</v>
      </c>
      <c r="AA44" s="1" t="s">
        <v>94</v>
      </c>
      <c s="5">
        <v>59</v>
      </c>
      <c s="5"/>
      <c r="AE44" s="5"/>
      <c r="AH44" s="5"/>
      <c r="AK44" s="5"/>
      <c r="AN44" s="5"/>
      <c r="AQ44" s="5"/>
    </row>
    <row r="45" spans="2:43" ht="15">
      <c r="B45" s="17">
        <v>43</v>
      </c>
      <c s="12" t="str">
        <v>PTPS CZŁUCHÓW VI</v>
      </c>
      <c s="21">
        <v>58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58</v>
      </c>
      <c r="O45" s="5">
        <v>43</v>
      </c>
      <c s="1" t="s">
        <v>148</v>
      </c>
      <c s="1">
        <f t="shared" si="1"/>
        <v>58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58</v>
      </c>
      <c r="AA45" s="1" t="s">
        <v>148</v>
      </c>
      <c s="5">
        <v>58</v>
      </c>
      <c s="5"/>
      <c r="AE45" s="5"/>
      <c r="AH45" s="5"/>
      <c r="AK45" s="5"/>
      <c r="AN45" s="5"/>
      <c r="AQ45" s="5"/>
    </row>
    <row r="46" spans="2:43" ht="15">
      <c r="B46" s="16">
        <v>44</v>
      </c>
      <c s="12" t="str">
        <v>GKS WIEŻYCA STĘŻYCA III</v>
      </c>
      <c s="21">
        <v>57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57</v>
      </c>
      <c r="O46" s="5">
        <v>44</v>
      </c>
      <c s="1" t="s">
        <v>149</v>
      </c>
      <c s="1">
        <f t="shared" si="1"/>
        <v>57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57</v>
      </c>
      <c r="AA46" s="1" t="s">
        <v>149</v>
      </c>
      <c s="5">
        <v>57</v>
      </c>
      <c s="5"/>
      <c r="AE46" s="5"/>
      <c r="AH46" s="5"/>
      <c r="AK46" s="5"/>
      <c r="AN46" s="5"/>
      <c r="AQ46" s="5"/>
    </row>
    <row r="47" spans="2:43" ht="15">
      <c r="B47" s="16">
        <v>45</v>
      </c>
      <c s="12" t="str">
        <v>GA UKS WILKI CHWASZCZYNO IV</v>
      </c>
      <c s="21">
        <v>56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56</v>
      </c>
      <c r="O47" s="5">
        <v>45</v>
      </c>
      <c s="1" t="s">
        <v>30</v>
      </c>
      <c s="1">
        <f t="shared" si="1"/>
        <v>56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56</v>
      </c>
      <c r="AA47" s="1" t="s">
        <v>30</v>
      </c>
      <c s="5">
        <v>56</v>
      </c>
      <c s="5"/>
      <c r="AE47" s="5"/>
      <c r="AH47" s="5"/>
      <c r="AK47" s="5"/>
      <c r="AN47" s="5"/>
      <c r="AQ47" s="5"/>
    </row>
    <row r="48" spans="2:43" ht="15">
      <c r="B48" s="16">
        <v>46</v>
      </c>
      <c s="12" t="str">
        <v>PTPS CZŁUCHÓW VIII</v>
      </c>
      <c s="21">
        <v>55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55</v>
      </c>
      <c r="O48" s="5">
        <v>46</v>
      </c>
      <c s="1" t="s">
        <v>150</v>
      </c>
      <c s="1">
        <f t="shared" si="1"/>
        <v>55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55</v>
      </c>
      <c r="AA48" s="1" t="s">
        <v>150</v>
      </c>
      <c s="5">
        <v>55</v>
      </c>
      <c s="5"/>
      <c r="AE48" s="5"/>
      <c r="AH48" s="5"/>
      <c r="AK48" s="5"/>
      <c r="AN48" s="5"/>
      <c r="AQ48" s="5"/>
    </row>
    <row r="49" spans="2:43" ht="15">
      <c r="B49" s="16">
        <v>47</v>
      </c>
      <c s="12" t="str">
        <v>TPS CZARNI SŁUPSK III</v>
      </c>
      <c s="21">
        <v>54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54</v>
      </c>
      <c r="O49" s="5">
        <v>47</v>
      </c>
      <c s="1" t="s">
        <v>100</v>
      </c>
      <c s="1">
        <f t="shared" si="1"/>
        <v>54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54</v>
      </c>
      <c r="AA49" s="1" t="s">
        <v>100</v>
      </c>
      <c s="5">
        <v>54</v>
      </c>
      <c s="5"/>
      <c r="AE49" s="5"/>
      <c r="AH49" s="5"/>
      <c r="AK49" s="5"/>
      <c r="AN49" s="5"/>
      <c r="AQ49" s="5"/>
    </row>
    <row r="50" spans="2:43" ht="15">
      <c r="B50" s="16">
        <v>48</v>
      </c>
      <c s="12" t="str">
        <v>PTPS CZŁUCHÓW IX</v>
      </c>
      <c s="21">
        <v>53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53</v>
      </c>
      <c r="O50" s="5">
        <v>48</v>
      </c>
      <c s="1" t="s">
        <v>179</v>
      </c>
      <c s="1">
        <f t="shared" si="1"/>
        <v>53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53</v>
      </c>
      <c r="AA50" s="1" t="s">
        <v>179</v>
      </c>
      <c s="5">
        <v>53</v>
      </c>
      <c s="5"/>
      <c r="AE50" s="5"/>
      <c r="AH50" s="5"/>
      <c r="AK50" s="5"/>
      <c r="AN50" s="5"/>
      <c r="AQ50" s="5"/>
    </row>
    <row r="51" spans="2:43" ht="15">
      <c r="B51" s="17">
        <v>49</v>
      </c>
      <c s="12" t="str">
        <v>PTPS CZŁUCHÓW VII</v>
      </c>
      <c s="21">
        <v>52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52</v>
      </c>
      <c r="O51" s="5">
        <v>49</v>
      </c>
      <c s="1" t="s">
        <v>180</v>
      </c>
      <c s="1">
        <f t="shared" si="1"/>
        <v>52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52</v>
      </c>
      <c r="AA51" s="1" t="s">
        <v>180</v>
      </c>
      <c s="5">
        <v>52</v>
      </c>
      <c s="5"/>
      <c r="AE51" s="5"/>
      <c r="AH51" s="5"/>
      <c r="AK51" s="5"/>
      <c r="AN51" s="5"/>
      <c r="AQ51" s="5"/>
    </row>
    <row r="52" spans="2:43" ht="15">
      <c r="B52" s="16">
        <v>50</v>
      </c>
      <c s="12" t="str">
        <v>GA UKS WILKI CHWASZCZYNO V</v>
      </c>
      <c s="21">
        <v>51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51</v>
      </c>
      <c r="O52" s="5">
        <v>50</v>
      </c>
      <c s="1" t="s">
        <v>34</v>
      </c>
      <c s="1">
        <f t="shared" si="1"/>
        <v>51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51</v>
      </c>
      <c r="AA52" s="1" t="s">
        <v>34</v>
      </c>
      <c s="5">
        <v>51</v>
      </c>
      <c s="5"/>
      <c r="AE52" s="5"/>
      <c r="AH52" s="5"/>
      <c r="AK52" s="5"/>
      <c r="AN52" s="5"/>
      <c r="AQ52" s="5"/>
    </row>
    <row r="53" spans="2:43" ht="15">
      <c r="B53" s="16">
        <v>51</v>
      </c>
      <c s="12" t="str">
        <v>AS TREFL GDAŃSK V</v>
      </c>
      <c s="21">
        <v>50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50</v>
      </c>
      <c r="O53" s="5">
        <v>51</v>
      </c>
      <c s="1" t="s">
        <v>151</v>
      </c>
      <c s="1">
        <f t="shared" si="1"/>
        <v>50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50</v>
      </c>
      <c r="AA53" s="1" t="s">
        <v>151</v>
      </c>
      <c s="5">
        <v>50</v>
      </c>
      <c s="5"/>
      <c r="AE53" s="5"/>
      <c r="AH53" s="5"/>
      <c r="AK53" s="5"/>
      <c r="AN53" s="5"/>
      <c r="AQ53" s="5"/>
    </row>
    <row r="54" spans="2:43" ht="15">
      <c r="B54" s="16">
        <v>52</v>
      </c>
      <c s="12" t="str">
        <v>AS TREFL GDAŃSK VI</v>
      </c>
      <c s="21">
        <v>49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49</v>
      </c>
      <c r="O54" s="5">
        <v>52</v>
      </c>
      <c s="1" t="s">
        <v>178</v>
      </c>
      <c s="1">
        <f t="shared" si="1"/>
        <v>49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49</v>
      </c>
      <c r="AA54" s="1" t="s">
        <v>178</v>
      </c>
      <c s="5">
        <v>49</v>
      </c>
      <c s="5"/>
      <c r="AE54" s="5"/>
      <c r="AH54" s="5"/>
      <c r="AK54" s="5"/>
      <c r="AN54" s="5"/>
      <c r="AQ54" s="5"/>
    </row>
    <row r="55" spans="2:43" ht="15">
      <c r="B55" s="16">
        <v>53</v>
      </c>
      <c s="12" t="str">
        <v>TPS CZARNI SŁUPSK I</v>
      </c>
      <c s="21">
        <v>48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48</v>
      </c>
      <c r="O55" s="5">
        <v>53</v>
      </c>
      <c s="1" t="s">
        <v>74</v>
      </c>
      <c s="1">
        <f t="shared" si="1"/>
        <v>48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48</v>
      </c>
      <c r="AA55" s="1" t="s">
        <v>74</v>
      </c>
      <c s="5">
        <v>48</v>
      </c>
      <c s="5"/>
      <c r="AE55" s="5"/>
      <c r="AH55" s="5"/>
      <c r="AK55" s="5"/>
      <c r="AN55" s="5"/>
      <c r="AQ55" s="5"/>
    </row>
    <row r="56" spans="2:43" ht="15">
      <c r="B56" s="16">
        <v>54</v>
      </c>
      <c s="12" t="str">
        <v>AS TREFL GDAŃSK VIII</v>
      </c>
      <c s="21">
        <v>47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47</v>
      </c>
      <c r="O56" s="5">
        <v>54</v>
      </c>
      <c s="1" t="s">
        <v>153</v>
      </c>
      <c s="1">
        <f t="shared" si="1"/>
        <v>47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47</v>
      </c>
      <c r="AA56" s="1" t="s">
        <v>153</v>
      </c>
      <c s="5">
        <v>47</v>
      </c>
      <c s="5"/>
      <c r="AE56" s="5"/>
      <c r="AH56" s="5"/>
      <c r="AK56" s="5"/>
      <c r="AN56" s="5"/>
      <c r="AQ56" s="5"/>
    </row>
    <row r="57" spans="2:43" ht="15">
      <c r="B57" s="17">
        <v>55</v>
      </c>
      <c s="12" t="str">
        <v>UKS JASIENIAK V</v>
      </c>
      <c s="21">
        <v>46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46</v>
      </c>
      <c r="O57" s="5">
        <v>55</v>
      </c>
      <c s="1" t="s">
        <v>43</v>
      </c>
      <c s="1">
        <f t="shared" si="1"/>
        <v>46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46</v>
      </c>
      <c r="AA57" s="1" t="s">
        <v>43</v>
      </c>
      <c s="5">
        <v>46</v>
      </c>
      <c s="5"/>
      <c r="AE57" s="5"/>
      <c r="AH57" s="5"/>
      <c r="AK57" s="5"/>
      <c r="AN57" s="5"/>
      <c r="AQ57" s="5"/>
    </row>
    <row r="58" spans="2:43" ht="15">
      <c r="B58" s="16">
        <v>56</v>
      </c>
      <c s="12" t="str">
        <v>SKFIS KAEMKA STAROGARD GDAŃSKI IX</v>
      </c>
      <c s="21">
        <v>45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45</v>
      </c>
      <c r="O58" s="5">
        <v>56</v>
      </c>
      <c s="1" t="s">
        <v>154</v>
      </c>
      <c s="1">
        <f t="shared" si="1"/>
        <v>45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45</v>
      </c>
      <c r="AA58" s="1" t="s">
        <v>154</v>
      </c>
      <c s="5">
        <v>45</v>
      </c>
      <c s="5"/>
      <c r="AE58" s="5"/>
      <c r="AH58" s="5"/>
      <c r="AK58" s="5"/>
      <c r="AN58" s="5"/>
      <c r="AQ58" s="5"/>
    </row>
    <row r="59" spans="2:43" ht="15">
      <c r="B59" s="16">
        <v>57</v>
      </c>
      <c s="12" t="str">
        <v>KS GDYŃSKA AKADEMIA SIATKÓWKI VII</v>
      </c>
      <c s="21">
        <v>44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44</v>
      </c>
      <c r="O59" s="5">
        <v>57</v>
      </c>
      <c s="1" t="s">
        <v>155</v>
      </c>
      <c s="1">
        <f t="shared" si="1"/>
        <v>44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44</v>
      </c>
      <c r="AA59" s="1" t="s">
        <v>155</v>
      </c>
      <c s="5">
        <v>44</v>
      </c>
      <c s="5"/>
      <c r="AE59" s="5"/>
      <c r="AH59" s="5"/>
      <c r="AK59" s="5"/>
      <c r="AN59" s="5"/>
      <c r="AQ59" s="5"/>
    </row>
    <row r="60" spans="2:43" ht="15">
      <c r="B60" s="16">
        <v>58</v>
      </c>
      <c s="12" t="str">
        <v>UKS JASIENIAK III</v>
      </c>
      <c s="21">
        <v>43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43</v>
      </c>
      <c r="O60" s="5">
        <v>58</v>
      </c>
      <c s="1" t="s">
        <v>35</v>
      </c>
      <c s="1">
        <f t="shared" si="1"/>
        <v>43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43</v>
      </c>
      <c r="AA60" s="1" t="s">
        <v>35</v>
      </c>
      <c s="5">
        <v>43</v>
      </c>
      <c s="5"/>
      <c r="AE60" s="5"/>
      <c r="AH60" s="5"/>
      <c r="AK60" s="5"/>
      <c r="AN60" s="5"/>
      <c r="AQ60" s="5"/>
    </row>
    <row r="61" spans="2:43" ht="15">
      <c r="B61" s="16">
        <v>59</v>
      </c>
      <c s="12" t="str">
        <v>GKS WIEŻYCA STĘŻYCA V</v>
      </c>
      <c s="21">
        <v>42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42</v>
      </c>
      <c r="O61" s="5">
        <v>59</v>
      </c>
      <c s="1" t="s">
        <v>156</v>
      </c>
      <c s="1">
        <f t="shared" si="1"/>
        <v>42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42</v>
      </c>
      <c r="AA61" s="1" t="s">
        <v>156</v>
      </c>
      <c s="5">
        <v>42</v>
      </c>
      <c s="5"/>
      <c r="AE61" s="5"/>
      <c r="AH61" s="5"/>
      <c r="AK61" s="5"/>
      <c r="AN61" s="5"/>
      <c r="AQ61" s="5"/>
    </row>
    <row r="62" spans="2:43" ht="15">
      <c r="B62" s="16">
        <v>60</v>
      </c>
      <c s="12" t="str">
        <v>TSS GDAŃSK II</v>
      </c>
      <c s="21">
        <v>41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41</v>
      </c>
      <c r="O62" s="5">
        <v>60</v>
      </c>
      <c s="1" t="s">
        <v>83</v>
      </c>
      <c s="1">
        <f t="shared" si="1"/>
        <v>41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41</v>
      </c>
      <c r="AA62" s="1" t="s">
        <v>83</v>
      </c>
      <c s="5">
        <v>41</v>
      </c>
      <c s="5"/>
      <c r="AE62" s="5"/>
      <c r="AH62" s="5"/>
      <c r="AK62" s="5"/>
      <c r="AN62" s="5"/>
      <c r="AQ62" s="5"/>
    </row>
    <row r="63" spans="2:43" ht="15">
      <c r="B63" s="17">
        <v>61</v>
      </c>
      <c s="12" t="str">
        <v>AS TREFL GDAŃSK II</v>
      </c>
      <c s="21">
        <v>40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40</v>
      </c>
      <c r="O63" s="5">
        <v>61</v>
      </c>
      <c s="1" t="s">
        <v>157</v>
      </c>
      <c s="1">
        <f t="shared" si="1"/>
        <v>40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40</v>
      </c>
      <c r="AA63" s="1" t="s">
        <v>157</v>
      </c>
      <c s="5">
        <v>40</v>
      </c>
      <c s="5"/>
      <c r="AE63" s="5"/>
      <c r="AH63" s="5"/>
      <c r="AK63" s="5"/>
      <c r="AN63" s="5"/>
      <c r="AQ63" s="5"/>
    </row>
    <row r="64" spans="2:43" ht="15">
      <c r="B64" s="16">
        <v>62</v>
      </c>
      <c s="12" t="str">
        <v>GA UKS WILKI CHWASZCZYNO II</v>
      </c>
      <c s="21">
        <v>39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39</v>
      </c>
      <c r="O64" s="5">
        <v>62</v>
      </c>
      <c s="1" t="s">
        <v>32</v>
      </c>
      <c s="1">
        <f t="shared" si="1"/>
        <v>39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39</v>
      </c>
      <c r="AA64" s="1" t="s">
        <v>32</v>
      </c>
      <c s="5">
        <v>39</v>
      </c>
      <c s="5"/>
      <c r="AE64" s="5"/>
      <c r="AH64" s="5"/>
      <c r="AK64" s="5"/>
      <c r="AN64" s="5"/>
      <c r="AQ64" s="5"/>
    </row>
    <row r="65" spans="2:43" ht="15">
      <c r="B65" s="16">
        <v>63</v>
      </c>
      <c s="12" t="str">
        <v>BRUSKA AKADEMIA SIATKÓWKI III</v>
      </c>
      <c s="21">
        <v>38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38</v>
      </c>
      <c r="O65" s="5">
        <v>63</v>
      </c>
      <c s="1" t="s">
        <v>158</v>
      </c>
      <c s="1">
        <f t="shared" si="1"/>
        <v>38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38</v>
      </c>
      <c r="AA65" s="1" t="s">
        <v>158</v>
      </c>
      <c s="5">
        <v>38</v>
      </c>
      <c s="5"/>
      <c r="AE65" s="5"/>
      <c r="AH65" s="5"/>
      <c r="AK65" s="5"/>
      <c r="AN65" s="5"/>
      <c r="AQ65" s="5"/>
    </row>
    <row r="66" spans="2:43" ht="15">
      <c r="B66" s="16">
        <v>64</v>
      </c>
      <c s="12" t="str">
        <v>TPS CZARNI SŁUPSK V</v>
      </c>
      <c s="21">
        <v>37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37</v>
      </c>
      <c r="O66" s="5">
        <v>64</v>
      </c>
      <c s="1" t="s">
        <v>159</v>
      </c>
      <c s="1">
        <f t="shared" si="1"/>
        <v>37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37</v>
      </c>
      <c r="AA66" s="1" t="s">
        <v>159</v>
      </c>
      <c s="5">
        <v>37</v>
      </c>
      <c s="5"/>
      <c r="AE66" s="5"/>
      <c r="AH66" s="5"/>
      <c r="AK66" s="5"/>
      <c r="AN66" s="5"/>
      <c r="AQ66" s="5"/>
    </row>
    <row r="67" spans="2:43" ht="15">
      <c r="B67" s="16">
        <v>65</v>
      </c>
      <c s="12" t="str">
        <v>TPS CZARNI SŁUPSK VI</v>
      </c>
      <c s="21">
        <v>36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36</v>
      </c>
      <c r="O67" s="5">
        <v>65</v>
      </c>
      <c s="1" t="s">
        <v>160</v>
      </c>
      <c s="1">
        <f t="shared" si="1"/>
        <v>36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7" ref="W67:W86">SUM(Q67:V67)</f>
        <v>36</v>
      </c>
      <c r="AA67" s="1" t="s">
        <v>160</v>
      </c>
      <c s="5">
        <v>36</v>
      </c>
      <c s="5"/>
      <c r="AE67" s="5"/>
      <c r="AH67" s="5"/>
      <c r="AK67" s="5"/>
      <c r="AN67" s="5"/>
      <c r="AQ67" s="5"/>
    </row>
    <row r="68" spans="2:43" ht="15">
      <c r="B68" s="16">
        <v>66</v>
      </c>
      <c s="12" t="str">
        <v>KS GDYŃSKA AKADEMIA SIATKÓWKI IX</v>
      </c>
      <c s="21">
        <v>35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35</v>
      </c>
      <c r="O68" s="5">
        <v>66</v>
      </c>
      <c s="1" t="s">
        <v>161</v>
      </c>
      <c s="1">
        <f t="shared" si="8" ref="Q68:Q102">IFERROR(INDEX($AB$3:$AB$200,MATCH($P68,$AA$3:$AA$200,0),1),"")</f>
        <v>35</v>
      </c>
      <c s="1" t="str">
        <f t="shared" si="9" ref="R68:R102">IFERROR(INDEX($AE$3:$AE$200,MATCH($P68,$AD$3:$AD$200,0),1),"")</f>
        <v/>
      </c>
      <c s="1" t="str">
        <f t="shared" si="10" ref="S68:S102">IFERROR(INDEX($AH$3:$AH$200,MATCH($P68,$AG$3:$AG$200,0),1),"")</f>
        <v/>
      </c>
      <c s="1" t="str">
        <f t="shared" si="11" ref="T68:T102">IFERROR(INDEX($AK$3:$AK$200,MATCH($P68,$AJ$3:$AJ$200,0),1),"")</f>
        <v/>
      </c>
      <c s="1" t="str">
        <f t="shared" si="12" ref="U68:U102">IFERROR(INDEX($AN$3:$AN$200,MATCH($P68,$AM$3:$AM$200),1),"")</f>
        <v/>
      </c>
      <c s="1" t="str">
        <f t="shared" si="13" ref="V68:V102">IFERROR(INDEX($AQ$3:$AQ$200,MATCH($P68,$AP$3:$AP$200,0),1),"")</f>
        <v/>
      </c>
      <c s="1">
        <f t="shared" si="7"/>
        <v>35</v>
      </c>
      <c r="AA68" s="1" t="s">
        <v>161</v>
      </c>
      <c s="5">
        <v>35</v>
      </c>
      <c s="5"/>
      <c r="AE68" s="5"/>
      <c r="AH68" s="5"/>
      <c r="AK68" s="5"/>
      <c r="AN68" s="5"/>
      <c r="AQ68" s="5"/>
    </row>
    <row r="69" spans="2:43" ht="15">
      <c r="B69" s="17">
        <v>67</v>
      </c>
      <c s="12" t="str">
        <v>SKFIS KAEMKA STAROGARD GDAŃSKI VII</v>
      </c>
      <c s="21">
        <v>34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34</v>
      </c>
      <c r="O69" s="5">
        <v>67</v>
      </c>
      <c s="1" t="s">
        <v>162</v>
      </c>
      <c s="1">
        <f t="shared" si="8"/>
        <v>34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34</v>
      </c>
      <c r="AA69" s="1" t="s">
        <v>162</v>
      </c>
      <c s="5">
        <v>34</v>
      </c>
      <c s="5"/>
      <c r="AE69" s="5"/>
      <c r="AH69" s="5"/>
      <c r="AK69" s="5"/>
      <c r="AN69" s="5"/>
      <c r="AQ69" s="5"/>
    </row>
    <row r="70" spans="2:43" ht="15">
      <c r="B70" s="16">
        <v>68</v>
      </c>
      <c s="12" t="str">
        <v>GKS WIEŻYCA STĘŻYCA VI</v>
      </c>
      <c s="21">
        <v>33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33</v>
      </c>
      <c r="O70" s="5">
        <v>68</v>
      </c>
      <c s="1" t="s">
        <v>163</v>
      </c>
      <c s="1">
        <f t="shared" si="8"/>
        <v>33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33</v>
      </c>
      <c r="AA70" s="1" t="s">
        <v>163</v>
      </c>
      <c s="5">
        <v>33</v>
      </c>
      <c s="5"/>
      <c r="AE70" s="5"/>
      <c r="AH70" s="5"/>
      <c r="AK70" s="5"/>
      <c r="AN70" s="5"/>
      <c r="AQ70" s="5"/>
    </row>
    <row r="71" spans="2:43" ht="15">
      <c r="B71" s="16">
        <v>69</v>
      </c>
      <c s="12" t="str">
        <v>TSS GDAŃSK I</v>
      </c>
      <c s="21">
        <v>32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32</v>
      </c>
      <c r="O71" s="5">
        <v>69</v>
      </c>
      <c s="1" t="s">
        <v>82</v>
      </c>
      <c s="1">
        <f t="shared" si="8"/>
        <v>32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32</v>
      </c>
      <c r="AA71" s="1" t="s">
        <v>82</v>
      </c>
      <c s="5">
        <v>32</v>
      </c>
      <c s="5"/>
      <c r="AE71" s="5"/>
      <c r="AH71" s="5"/>
      <c r="AK71" s="5"/>
      <c r="AN71" s="5"/>
      <c r="AQ71" s="5"/>
    </row>
    <row r="72" spans="2:43" ht="15">
      <c r="B72" s="16">
        <v>70</v>
      </c>
      <c s="12" t="str">
        <v>TPS CZARNI SŁUPSK IV</v>
      </c>
      <c s="21">
        <v>31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31</v>
      </c>
      <c r="O72" s="5">
        <v>70</v>
      </c>
      <c s="1" t="s">
        <v>103</v>
      </c>
      <c s="1">
        <f t="shared" si="8"/>
        <v>31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31</v>
      </c>
      <c r="AA72" s="1" t="s">
        <v>103</v>
      </c>
      <c s="5">
        <v>31</v>
      </c>
      <c s="5"/>
      <c r="AE72" s="5"/>
      <c r="AH72" s="5"/>
      <c r="AK72" s="5"/>
      <c r="AN72" s="5"/>
      <c r="AQ72" s="5"/>
    </row>
    <row r="73" spans="2:43" ht="15">
      <c r="B73" s="16">
        <v>71</v>
      </c>
      <c s="12" t="str">
        <v>PROJEKT SIATKÓWKA MALBORK I</v>
      </c>
      <c s="21">
        <v>30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30</v>
      </c>
      <c r="O73" s="5">
        <v>71</v>
      </c>
      <c s="1" t="s">
        <v>164</v>
      </c>
      <c s="1">
        <f t="shared" si="8"/>
        <v>30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30</v>
      </c>
      <c r="AA73" s="1" t="s">
        <v>164</v>
      </c>
      <c s="5">
        <v>30</v>
      </c>
      <c s="5"/>
      <c r="AE73" s="5"/>
      <c r="AH73" s="5"/>
      <c r="AK73" s="5"/>
      <c r="AN73" s="5"/>
      <c r="AQ73" s="5"/>
    </row>
    <row r="74" spans="2:43" ht="15">
      <c r="B74" s="16">
        <v>72</v>
      </c>
      <c s="12" t="str">
        <v>TSS GDAŃSK IV</v>
      </c>
      <c s="21">
        <v>29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29</v>
      </c>
      <c r="O74" s="5">
        <v>72</v>
      </c>
      <c s="1" t="s">
        <v>165</v>
      </c>
      <c s="1">
        <f t="shared" si="8"/>
        <v>29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29</v>
      </c>
      <c r="AA74" s="1" t="s">
        <v>165</v>
      </c>
      <c s="5">
        <v>29</v>
      </c>
      <c s="5"/>
      <c r="AE74" s="5"/>
      <c r="AH74" s="5"/>
      <c r="AK74" s="5"/>
      <c r="AN74" s="5"/>
      <c r="AQ74" s="5"/>
    </row>
    <row r="75" spans="2:43" ht="15">
      <c r="B75" s="17">
        <v>73</v>
      </c>
      <c s="12" t="str">
        <v>UKS JASIENIAK VII</v>
      </c>
      <c s="21">
        <v>28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28</v>
      </c>
      <c r="O75" s="5">
        <v>73</v>
      </c>
      <c s="1" t="s">
        <v>166</v>
      </c>
      <c s="1">
        <f t="shared" si="8"/>
        <v>28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28</v>
      </c>
      <c r="AA75" s="1" t="s">
        <v>166</v>
      </c>
      <c s="5">
        <v>28</v>
      </c>
      <c s="5"/>
      <c r="AE75" s="5"/>
      <c r="AH75" s="5"/>
      <c r="AK75" s="5"/>
      <c r="AN75" s="5"/>
      <c r="AQ75" s="5"/>
    </row>
    <row r="76" spans="2:43" ht="15">
      <c r="B76" s="16">
        <v>74</v>
      </c>
      <c s="12" t="str">
        <v>SP 3 MIASTKO IV</v>
      </c>
      <c s="21">
        <v>27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27</v>
      </c>
      <c r="O76" s="5">
        <v>74</v>
      </c>
      <c s="1" t="s">
        <v>111</v>
      </c>
      <c s="1">
        <f t="shared" si="8"/>
        <v>27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27</v>
      </c>
      <c r="AA76" s="1" t="s">
        <v>111</v>
      </c>
      <c s="5">
        <v>27</v>
      </c>
      <c s="5"/>
      <c r="AE76" s="5"/>
      <c r="AH76" s="5"/>
      <c r="AK76" s="5"/>
      <c r="AN76" s="5"/>
      <c r="AQ76" s="5"/>
    </row>
    <row r="77" spans="2:43" ht="15">
      <c r="B77" s="16">
        <v>75</v>
      </c>
      <c s="12" t="str">
        <v>TSS GDAŃSK III</v>
      </c>
      <c s="21">
        <v>26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26</v>
      </c>
      <c r="O77" s="5">
        <v>75</v>
      </c>
      <c s="1" t="s">
        <v>167</v>
      </c>
      <c s="1">
        <f t="shared" si="8"/>
        <v>26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26</v>
      </c>
      <c r="AA77" s="1" t="s">
        <v>167</v>
      </c>
      <c s="5">
        <v>26</v>
      </c>
      <c s="5"/>
      <c r="AE77" s="5"/>
      <c r="AH77" s="5"/>
      <c r="AK77" s="5"/>
      <c r="AN77" s="5"/>
      <c r="AQ77" s="5"/>
    </row>
    <row r="78" spans="2:43" ht="15">
      <c r="B78" s="16">
        <v>76</v>
      </c>
      <c s="12" t="str">
        <v>UKS JASIENIAK VI</v>
      </c>
      <c s="21">
        <v>25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25</v>
      </c>
      <c r="O78" s="5">
        <v>76</v>
      </c>
      <c s="1" t="s">
        <v>44</v>
      </c>
      <c s="1">
        <f t="shared" si="8"/>
        <v>25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25</v>
      </c>
      <c r="AA78" s="1" t="s">
        <v>44</v>
      </c>
      <c s="5">
        <v>25</v>
      </c>
      <c s="5"/>
      <c r="AE78" s="5"/>
      <c r="AH78" s="5"/>
      <c r="AK78" s="5"/>
      <c r="AN78" s="5"/>
      <c r="AQ78" s="5"/>
    </row>
    <row r="79" spans="2:43" ht="15">
      <c r="B79" s="16">
        <v>77</v>
      </c>
      <c s="12" t="str">
        <v>KS GDYŃSKA AKADEMIA SIATKÓWKI XI</v>
      </c>
      <c s="21">
        <v>24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24</v>
      </c>
      <c r="O79" s="5">
        <v>77</v>
      </c>
      <c s="1" t="s">
        <v>168</v>
      </c>
      <c s="1">
        <f t="shared" si="8"/>
        <v>24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24</v>
      </c>
      <c r="AA79" s="1" t="s">
        <v>168</v>
      </c>
      <c s="5">
        <v>24</v>
      </c>
      <c s="5"/>
      <c r="AE79" s="5"/>
      <c r="AH79" s="5"/>
      <c r="AK79" s="5"/>
      <c r="AN79" s="5"/>
      <c r="AQ79" s="5"/>
    </row>
    <row r="80" spans="2:43" ht="15">
      <c r="B80" s="16">
        <v>78</v>
      </c>
      <c s="12" t="str">
        <v>PROJEKT SIATKÓWKA MALBORK III</v>
      </c>
      <c s="21">
        <v>23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23</v>
      </c>
      <c r="O80" s="5">
        <v>78</v>
      </c>
      <c s="1" t="s">
        <v>169</v>
      </c>
      <c s="1">
        <f t="shared" si="8"/>
        <v>23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23</v>
      </c>
      <c r="AA80" s="1" t="s">
        <v>169</v>
      </c>
      <c s="5">
        <v>23</v>
      </c>
      <c s="5"/>
      <c r="AE80" s="5"/>
      <c r="AH80" s="5"/>
      <c r="AK80" s="5"/>
      <c r="AN80" s="5"/>
      <c r="AQ80" s="5"/>
    </row>
    <row r="81" spans="2:43" ht="15">
      <c r="B81" s="17">
        <v>79</v>
      </c>
      <c s="12" t="str">
        <v>PROJEKT SIATKÓWKA MALBORK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1" s="5">
        <v>79</v>
      </c>
      <c s="1" t="s">
        <v>170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A81" s="1" t="s">
        <v>170</v>
      </c>
      <c s="5">
        <v>0</v>
      </c>
      <c s="5"/>
      <c r="AE81" s="5"/>
      <c r="AH81" s="5"/>
      <c r="AK81" s="5"/>
      <c r="AN81" s="5"/>
      <c r="AQ81" s="5"/>
    </row>
    <row r="82" spans="2:43" ht="15">
      <c r="B82" s="16">
        <v>80</v>
      </c>
      <c s="12" t="str">
        <v>KS GDYŃSKA AKADEMIA SIATKÓWKI X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2" s="5">
        <v>80</v>
      </c>
      <c s="1" t="s">
        <v>171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A82" s="1" t="s">
        <v>171</v>
      </c>
      <c s="5">
        <v>0</v>
      </c>
      <c s="5"/>
      <c r="AE82" s="5"/>
      <c r="AH82" s="5"/>
      <c r="AK82" s="5"/>
      <c r="AN82" s="5"/>
      <c r="AQ82" s="5"/>
    </row>
    <row r="83" spans="2:43" ht="15">
      <c r="B83" s="16">
        <v>81</v>
      </c>
      <c s="12" t="str">
        <v>AS TREFL GDAŃSK IX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3" s="5">
        <v>81</v>
      </c>
      <c s="1" t="s">
        <v>177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A83" s="1" t="s">
        <v>177</v>
      </c>
      <c s="5">
        <v>0</v>
      </c>
      <c s="5"/>
      <c r="AE83" s="5"/>
      <c r="AH83" s="5"/>
      <c r="AK83" s="5"/>
      <c r="AN83" s="5"/>
      <c r="AQ83" s="5"/>
    </row>
    <row r="84" spans="2:43" ht="15">
      <c r="B84" s="16">
        <v>82</v>
      </c>
      <c s="12" t="str">
        <v>PTPS CZŁUCHÓW 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4" s="5">
        <v>82</v>
      </c>
      <c s="1" t="s">
        <v>172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A84" s="1" t="s">
        <v>172</v>
      </c>
      <c s="5">
        <v>0</v>
      </c>
      <c s="5"/>
      <c r="AE84" s="5"/>
      <c r="AH84" s="5"/>
      <c r="AK84" s="5"/>
      <c r="AN84" s="5"/>
      <c r="AQ84" s="5"/>
    </row>
    <row r="85" spans="2:43" ht="15">
      <c r="B85" s="16">
        <v>83</v>
      </c>
      <c s="12" t="str">
        <v>GKS WIEŻYCA STĘŻYCA 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5" s="5">
        <v>83</v>
      </c>
      <c s="1" t="s">
        <v>173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A85" s="1" t="s">
        <v>173</v>
      </c>
      <c s="5">
        <v>0</v>
      </c>
      <c s="5"/>
      <c r="AE85" s="5"/>
      <c r="AH85" s="5"/>
      <c r="AK85" s="5"/>
      <c r="AN85" s="5"/>
      <c r="AQ85" s="5"/>
    </row>
    <row r="86" spans="2:43" ht="15">
      <c r="B86" s="17">
        <v>84</v>
      </c>
      <c s="12" t="str">
        <v>LKS ŻUŁAWY NOWY DWÓR GDAŃSKI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6" s="5">
        <v>84</v>
      </c>
      <c s="1" t="s">
        <v>174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A86" s="1" t="s">
        <v>174</v>
      </c>
      <c s="5">
        <v>0</v>
      </c>
      <c s="5"/>
      <c r="AE86" s="5"/>
      <c r="AH86" s="5"/>
      <c r="AK86" s="5"/>
      <c r="AN86" s="5"/>
      <c r="AQ86" s="5"/>
    </row>
    <row r="87" spans="2:28" ht="15">
      <c r="B87" s="16">
        <v>85</v>
      </c>
      <c s="12" t="str">
        <v>APS RUMIA 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7" s="5">
        <v>85</v>
      </c>
      <c s="1" t="s">
        <v>59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>SUM(Q87:V87)</f>
        <v>0</v>
      </c>
      <c r="AA87" s="1" t="s">
        <v>59</v>
      </c>
      <c s="5">
        <v>0</v>
      </c>
    </row>
    <row r="88" spans="2:28" ht="15">
      <c r="B88" s="16">
        <v>86</v>
      </c>
      <c s="12" t="str">
        <v>APS RUMIA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8" s="5">
        <v>86</v>
      </c>
      <c s="1" t="s">
        <v>63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 ref="W88:W102">SUM(Q88:V88)</f>
        <v>0</v>
      </c>
      <c r="AA88" s="1" t="s">
        <v>63</v>
      </c>
      <c s="5">
        <v>0</v>
      </c>
    </row>
    <row r="89" spans="2:28" ht="15">
      <c r="B89" s="16">
        <v>87</v>
      </c>
      <c s="12" t="str">
        <v>APS RUMIA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9" s="5">
        <v>87</v>
      </c>
      <c s="1" t="s">
        <v>85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  <c r="AA89" s="1" t="s">
        <v>85</v>
      </c>
      <c s="5">
        <v>0</v>
      </c>
    </row>
    <row r="90" spans="2:28" ht="15">
      <c r="B90" s="16">
        <v>88</v>
      </c>
      <c s="12" t="str">
        <v>KS GDYŃSKA AKADEMIA SIATKÓWKI 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0" s="5">
        <v>88</v>
      </c>
      <c s="1" t="s">
        <v>38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  <c r="AA90" s="1" t="s">
        <v>38</v>
      </c>
      <c s="5">
        <v>0</v>
      </c>
    </row>
    <row r="91" spans="2:28" ht="15">
      <c r="B91" s="17">
        <v>89</v>
      </c>
      <c s="12" t="str">
        <v>KS GDYŃSKA AKADEMIA SIATKÓWKI XII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1" s="5">
        <v>89</v>
      </c>
      <c s="1" t="s">
        <v>175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  <c r="AA91" s="1" t="s">
        <v>175</v>
      </c>
      <c s="5">
        <v>0</v>
      </c>
    </row>
    <row r="92" spans="2:28" ht="15">
      <c r="B92" s="16">
        <v>90</v>
      </c>
      <c s="12" t="str">
        <v>KS GDYŃSKA AKADEMIA SIATKÓWKI XIII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2" s="5">
        <v>90</v>
      </c>
      <c s="1" t="s">
        <v>176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  <c r="AA92" s="1" t="s">
        <v>176</v>
      </c>
      <c s="5">
        <v>0</v>
      </c>
    </row>
    <row r="93" spans="2:28" ht="15">
      <c r="B93" s="16">
        <v>91</v>
      </c>
      <c s="12" t="str">
        <v>GA UKS WILKI CHWASZCZYNO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3" s="5">
        <v>91</v>
      </c>
      <c s="1" t="s">
        <v>31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  <c r="AA93" s="1" t="s">
        <v>31</v>
      </c>
      <c s="5">
        <v>0</v>
      </c>
    </row>
    <row r="94" spans="2:28" ht="15">
      <c r="B94" s="16">
        <v>92</v>
      </c>
      <c s="12" t="str">
        <v>AS TREFL GDAŃSK X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4" s="5">
        <v>92</v>
      </c>
      <c s="1" t="s">
        <v>181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  <c r="AA94" s="1" t="s">
        <v>181</v>
      </c>
      <c s="5">
        <v>0</v>
      </c>
    </row>
    <row r="95" spans="2:28" ht="15">
      <c r="B95" s="16">
        <v>93</v>
      </c>
      <c s="12" t="str">
        <v>SKFIS KAEMKA STAROGARD GDAŃSKI XI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5" s="5">
        <v>93</v>
      </c>
      <c s="1" t="s">
        <v>182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  <c r="AA95" s="1" t="s">
        <v>182</v>
      </c>
      <c s="5">
        <v>0</v>
      </c>
    </row>
    <row r="96" spans="2:28" ht="15">
      <c r="B96" s="17">
        <v>94</v>
      </c>
      <c s="12" t="str">
        <v>SKFIS KAEMKA STAROGARD GDAŃSKI XII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6" s="5">
        <v>94</v>
      </c>
      <c s="1" t="s">
        <v>183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  <c r="AA96" s="1" t="s">
        <v>183</v>
      </c>
      <c s="5">
        <v>0</v>
      </c>
    </row>
    <row r="97" spans="2:28" ht="15">
      <c r="B97" s="16">
        <v>95</v>
      </c>
      <c s="12" t="str">
        <v>SKFIS KAEMKA STAROGARD GDAŃSKI XIII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7" s="5">
        <v>95</v>
      </c>
      <c s="1" t="s">
        <v>184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  <c r="AA97" s="1" t="s">
        <v>184</v>
      </c>
      <c s="5">
        <v>0</v>
      </c>
    </row>
    <row r="98" spans="2:28" ht="15">
      <c r="B98" s="16">
        <v>96</v>
      </c>
      <c s="12" t="str">
        <v>SKFIS KAEMKA STAROGARD GDAŃSKI XIV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8" s="5">
        <v>96</v>
      </c>
      <c s="1" t="s">
        <v>185</v>
      </c>
      <c s="1">
        <f t="shared" si="8"/>
        <v>0</v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  <c r="AA98" s="1" t="s">
        <v>185</v>
      </c>
      <c s="5">
        <v>0</v>
      </c>
    </row>
    <row r="99" spans="2:23" ht="15">
      <c r="B99" s="16">
        <v>97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9" s="5">
        <v>97</v>
      </c>
      <c r="Q9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0" spans="2:23" ht="15">
      <c r="B100" s="16">
        <v>98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0" s="5">
        <v>98</v>
      </c>
      <c r="Q10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1" spans="2:23" ht="15">
      <c r="B101" s="17">
        <v>99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1" s="5">
        <v>99</v>
      </c>
      <c r="Q10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2" spans="2:23" ht="16" thickBot="1">
      <c r="B102" s="18">
        <v>100</v>
      </c>
      <c s="13">
        <v>0</v>
      </c>
      <c s="22" t="str">
        <v/>
      </c>
      <c s="26" t="str">
        <v/>
      </c>
      <c s="29" t="str">
        <v/>
      </c>
      <c s="35" t="str">
        <v/>
      </c>
      <c s="32" t="str">
        <v/>
      </c>
      <c s="39" t="str">
        <v/>
      </c>
      <c s="42">
        <v>0</v>
      </c>
      <c r="O102" s="5">
        <v>100</v>
      </c>
      <c r="Q10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204" spans="3:4" ht="15">
      <c r="C204" s="4" t="s">
        <v>18</v>
      </c>
      <c s="5" t="s">
        <v>18</v>
      </c>
    </row>
    <row r="205" spans="3:4" ht="15">
      <c r="C205" s="4" t="s">
        <v>18</v>
      </c>
      <c s="5" t="s">
        <v>18</v>
      </c>
    </row>
    <row r="206" spans="3:4" ht="15">
      <c r="C206" s="4" t="s">
        <v>18</v>
      </c>
      <c s="5" t="s">
        <v>18</v>
      </c>
    </row>
    <row r="207" spans="3:4" ht="15">
      <c r="C207" s="4" t="s">
        <v>18</v>
      </c>
      <c s="5" t="s">
        <v>18</v>
      </c>
    </row>
    <row r="208" spans="3:4" ht="15">
      <c r="C208" s="4" t="s">
        <v>18</v>
      </c>
      <c s="5" t="s">
        <v>18</v>
      </c>
    </row>
    <row r="209" spans="3:4" ht="15">
      <c r="C209" s="4" t="s">
        <v>18</v>
      </c>
      <c s="5" t="s">
        <v>18</v>
      </c>
    </row>
    <row r="210" spans="3:4" ht="15">
      <c r="C210" s="4" t="s">
        <v>18</v>
      </c>
      <c s="5" t="s">
        <v>18</v>
      </c>
    </row>
    <row r="211" spans="3:4" ht="15">
      <c r="C211" s="4" t="s">
        <v>18</v>
      </c>
      <c s="5" t="s">
        <v>18</v>
      </c>
    </row>
    <row r="212" spans="3:4" ht="15">
      <c r="C212" s="4" t="s">
        <v>18</v>
      </c>
      <c s="5" t="s">
        <v>18</v>
      </c>
    </row>
    <row r="213" spans="3:4" ht="15">
      <c r="C213" s="4" t="s">
        <v>18</v>
      </c>
      <c s="5" t="s">
        <v>18</v>
      </c>
    </row>
    <row r="214" spans="3:4" ht="15">
      <c r="C214" s="4" t="s">
        <v>18</v>
      </c>
      <c s="5" t="s">
        <v>18</v>
      </c>
    </row>
    <row r="215" spans="3:4" ht="15">
      <c r="C215" s="4" t="s">
        <v>18</v>
      </c>
      <c s="5" t="s">
        <v>18</v>
      </c>
    </row>
    <row r="216" spans="3:4" ht="15">
      <c r="C216" s="4" t="s">
        <v>18</v>
      </c>
      <c s="5" t="s">
        <v>18</v>
      </c>
    </row>
    <row r="217" spans="3:4" ht="15">
      <c r="C217" s="4" t="s">
        <v>18</v>
      </c>
      <c s="5" t="s">
        <v>18</v>
      </c>
    </row>
  </sheetData>
  <sheetProtection algorithmName="SHA-512" hashValue="S0d0pZaX33FEkLmV6OUDKJjUqHBIxfFAT/gz6PdnmToLLI8zn7H3QdI7LEi8TOLJUALQgSvKKqDK6NBzcqX/ig==" saltValue="FoK5xM5HD9W13MCr+dN0/Q==" spinCount="100000" sheet="1" objects="1" scenarios="1"/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priority="1" dxfId="0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0AE23-658F-4E00-990A-4A8290363810}">
  <sheetPr codeName="Sheet3"/>
  <dimension ref="B2:AQ217"/>
  <sheetViews>
    <sheetView workbookViewId="0" topLeftCell="A1">
      <selection pane="topLeft" activeCell="M1" sqref="M1:XFD1048576"/>
    </sheetView>
  </sheetViews>
  <sheetFormatPr defaultColWidth="0" defaultRowHeight="15"/>
  <cols>
    <col min="1" max="1" width="9.125" style="1" customWidth="1"/>
    <col min="2" max="2" width="4.625" style="3" customWidth="1"/>
    <col min="3" max="3" width="41.875" style="4" bestFit="1" customWidth="1"/>
    <col min="4" max="9" width="12.5" style="5" customWidth="1"/>
    <col min="10" max="10" width="9.125" style="6" customWidth="1"/>
    <col min="11" max="11" width="40.875" style="1" bestFit="1" customWidth="1"/>
    <col min="12" max="12" width="9.125" style="1" customWidth="1"/>
    <col min="13" max="15" width="9.125" style="1" hidden="1"/>
    <col min="16" max="16" width="36.5" style="1" hidden="1"/>
    <col min="17" max="26" width="9.125" style="1" hidden="1"/>
    <col min="27" max="27" width="37.5" style="1" hidden="1"/>
    <col min="28" max="29" width="9.125" style="1" hidden="1"/>
    <col min="30" max="30" width="37.5" style="1" hidden="1"/>
    <col min="31" max="32" width="9.125" style="1" hidden="1"/>
    <col min="33" max="33" width="37.5" style="1" hidden="1"/>
    <col min="34" max="35" width="9.125" style="1" hidden="1"/>
    <col min="36" max="36" width="36.5" style="1" hidden="1"/>
    <col min="37" max="38" width="9.125" style="1" hidden="1"/>
    <col min="39" max="39" width="36.5" style="1" hidden="1"/>
    <col min="40" max="41" width="9.125" style="1" hidden="1"/>
    <col min="42" max="42" width="36.5" style="1" hidden="1"/>
    <col min="43" max="43" width="0" style="1" hidden="1"/>
    <col min="44" max="16384" width="9.125" style="1" hidden="1"/>
  </cols>
  <sheetData>
    <row r="1" ht="16" thickBot="1"/>
    <row r="2" spans="2:43" ht="16" thickBot="1">
      <c r="B2" s="8" t="s">
        <v>8</v>
      </c>
      <c s="9" t="s">
        <v>0</v>
      </c>
      <c s="19" t="s">
        <v>6</v>
      </c>
      <c s="23" t="s">
        <v>1</v>
      </c>
      <c s="19" t="s">
        <v>2</v>
      </c>
      <c s="23" t="s">
        <v>3</v>
      </c>
      <c s="19" t="s">
        <v>4</v>
      </c>
      <c s="36" t="s">
        <v>5</v>
      </c>
      <c s="9" t="s">
        <v>7</v>
      </c>
      <c r="O2" s="5" t="s">
        <v>8</v>
      </c>
      <c s="5" t="s">
        <v>0</v>
      </c>
      <c s="5" t="s">
        <v>6</v>
      </c>
      <c s="5" t="s">
        <v>1</v>
      </c>
      <c s="5" t="s">
        <v>2</v>
      </c>
      <c s="5" t="s">
        <v>3</v>
      </c>
      <c s="5" t="s">
        <v>4</v>
      </c>
      <c s="5" t="s">
        <v>5</v>
      </c>
      <c s="5" t="s">
        <v>7</v>
      </c>
      <c r="AA2" s="44" t="s">
        <v>6</v>
      </c>
      <c s="44"/>
      <c r="AD2" s="44" t="s">
        <v>1</v>
      </c>
      <c s="44"/>
      <c r="AG2" s="44" t="s">
        <v>2</v>
      </c>
      <c s="44"/>
      <c r="AJ2" s="44" t="s">
        <v>3</v>
      </c>
      <c s="44"/>
      <c r="AM2" s="44" t="s">
        <v>4</v>
      </c>
      <c s="44"/>
      <c r="AP2" s="44" t="s">
        <v>5</v>
      </c>
      <c s="44"/>
    </row>
    <row r="3" spans="2:43" ht="15">
      <c r="B3" s="14">
        <v>1</v>
      </c>
      <c s="10" t="str">
        <f t="array" ref="C3:J102">_xlfn.SORTBY(P3:$W$102,$W$3:$W$102,-1)</f>
        <v>GKS WIEŻYCA 2011 STĘŻYCA I</v>
      </c>
      <c s="20">
        <v>105</v>
      </c>
      <c s="24" t="str">
        <v/>
      </c>
      <c s="27" t="str">
        <v/>
      </c>
      <c s="33" t="str">
        <v/>
      </c>
      <c s="30" t="str">
        <v/>
      </c>
      <c s="37" t="str">
        <v/>
      </c>
      <c s="40">
        <v>105</v>
      </c>
      <c s="2" t="s">
        <v>9</v>
      </c>
      <c r="O3" s="5">
        <v>1</v>
      </c>
      <c s="1" t="s">
        <v>104</v>
      </c>
      <c s="1">
        <f>IFERROR(INDEX($AB$3:$AB$86,MATCH($P3,$AA$3:$AA$86,0),1),"")</f>
        <v>105</v>
      </c>
      <c s="1" t="str">
        <f>IFERROR(INDEX($AE$3:$AE$86,MATCH($P3,$AD$3:$AD$86,0),1),"")</f>
        <v/>
      </c>
      <c s="1" t="str">
        <f>IFERROR(INDEX($AH$3:$AH$86,MATCH($P3,$AG$3:$AG$86,0),1),"")</f>
        <v/>
      </c>
      <c s="1" t="str">
        <f>IFERROR(INDEX($AK$3:$AK$86,MATCH($P3,$AJ$3:$AJ$86,0),1),"")</f>
        <v/>
      </c>
      <c s="1" t="str">
        <f>IFERROR(INDEX($AN$3:$AN$86,MATCH($P3,$AM$3:$AM$86,0),1),"")</f>
        <v/>
      </c>
      <c s="1" t="str">
        <f>IFERROR(INDEX($AQ$3:$AQ$86,MATCH($P3,$AP$3:$AP$86,0),1),"")</f>
        <v/>
      </c>
      <c s="1">
        <f t="shared" si="0" ref="W3:W66">SUM(Q3:V3)</f>
        <v>105</v>
      </c>
      <c r="AA3" s="1" t="s">
        <v>104</v>
      </c>
      <c s="5">
        <v>105</v>
      </c>
      <c s="5"/>
      <c r="AE3" s="5"/>
      <c r="AH3" s="5"/>
      <c r="AK3" s="5"/>
      <c r="AN3" s="5"/>
      <c r="AQ3" s="5"/>
    </row>
    <row r="4" spans="2:43" ht="15">
      <c r="B4" s="15">
        <v>2</v>
      </c>
      <c s="11" t="str">
        <v>WILKI CHWASZCZYNO I</v>
      </c>
      <c s="21">
        <v>103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103</v>
      </c>
      <c s="7" t="s">
        <v>10</v>
      </c>
      <c r="O4" s="5">
        <v>2</v>
      </c>
      <c s="1" t="s">
        <v>45</v>
      </c>
      <c s="1">
        <f t="shared" si="1" ref="Q4:Q67">IFERROR(INDEX($AB$3:$AB$86,MATCH($P4,$AA$3:$AA$86,0),1),"")</f>
        <v>103</v>
      </c>
      <c s="1" t="str">
        <f t="shared" si="2" ref="R4:R67">IFERROR(INDEX($AE$3:$AE$86,MATCH($P4,$AD$3:$AD$86,0),1),"")</f>
        <v/>
      </c>
      <c s="1" t="str">
        <f t="shared" si="3" ref="S4:S67">IFERROR(INDEX($AH$3:$AH$86,MATCH($P4,$AG$3:$AG$86,0),1),"")</f>
        <v/>
      </c>
      <c s="1" t="str">
        <f t="shared" si="4" ref="T4:T67">IFERROR(INDEX($AK$3:$AK$86,MATCH($P4,$AJ$3:$AJ$86,0),1),"")</f>
        <v/>
      </c>
      <c s="1" t="str">
        <f t="shared" si="5" ref="U4:U67">IFERROR(INDEX($AN$3:$AN$86,MATCH($P4,$AM$3:$AM$86,0),1),"")</f>
        <v/>
      </c>
      <c s="1" t="str">
        <f t="shared" si="6" ref="V4:V67">IFERROR(INDEX($AQ$3:$AQ$86,MATCH($P4,$AP$3:$AP$86,0),1),"")</f>
        <v/>
      </c>
      <c s="1">
        <f t="shared" si="0"/>
        <v>103</v>
      </c>
      <c r="AA4" s="1" t="s">
        <v>45</v>
      </c>
      <c s="5">
        <v>103</v>
      </c>
      <c s="5"/>
      <c r="AE4" s="5"/>
      <c r="AH4" s="5"/>
      <c r="AK4" s="5"/>
      <c r="AN4" s="5"/>
      <c r="AQ4" s="5"/>
    </row>
    <row r="5" spans="2:43" ht="15">
      <c r="B5" s="15">
        <v>3</v>
      </c>
      <c s="11" t="str">
        <v>UKS AS TREFL GDAŃSK I</v>
      </c>
      <c s="21">
        <v>99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99</v>
      </c>
      <c r="O5" s="5">
        <v>3</v>
      </c>
      <c s="1" t="s">
        <v>67</v>
      </c>
      <c s="1">
        <f t="shared" si="1"/>
        <v>99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99</v>
      </c>
      <c r="AA5" s="1" t="s">
        <v>67</v>
      </c>
      <c s="5">
        <v>99</v>
      </c>
      <c s="5"/>
      <c r="AE5" s="5"/>
      <c r="AH5" s="5"/>
      <c r="AK5" s="5"/>
      <c r="AN5" s="5"/>
      <c r="AQ5" s="5"/>
    </row>
    <row r="6" spans="2:43" ht="15">
      <c r="B6" s="15">
        <v>4</v>
      </c>
      <c s="11" t="str">
        <v>PTPS TELMAX CZŁUCHÓW I</v>
      </c>
      <c s="21">
        <v>97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97</v>
      </c>
      <c r="O6" s="5">
        <v>4</v>
      </c>
      <c s="1" t="s">
        <v>58</v>
      </c>
      <c s="1">
        <f t="shared" si="1"/>
        <v>97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97</v>
      </c>
      <c r="AA6" s="1" t="s">
        <v>58</v>
      </c>
      <c s="5">
        <v>97</v>
      </c>
      <c s="5"/>
      <c r="AE6" s="5"/>
      <c r="AH6" s="5"/>
      <c r="AK6" s="5"/>
      <c r="AN6" s="5"/>
      <c r="AQ6" s="5"/>
    </row>
    <row r="7" spans="2:43" ht="15">
      <c r="B7" s="15">
        <v>5</v>
      </c>
      <c s="11" t="str">
        <v>SN GEDANIA I</v>
      </c>
      <c s="21">
        <v>96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96</v>
      </c>
      <c r="O7" s="5">
        <v>5</v>
      </c>
      <c s="1" t="s">
        <v>60</v>
      </c>
      <c s="1">
        <f t="shared" si="1"/>
        <v>96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96</v>
      </c>
      <c r="AA7" s="1" t="s">
        <v>60</v>
      </c>
      <c s="5">
        <v>96</v>
      </c>
      <c s="5"/>
      <c r="AE7" s="5"/>
      <c r="AH7" s="5"/>
      <c r="AK7" s="5"/>
      <c r="AN7" s="5"/>
      <c r="AQ7" s="5"/>
    </row>
    <row r="8" spans="2:43" ht="15">
      <c r="B8" s="15">
        <v>6</v>
      </c>
      <c s="11" t="str">
        <v>SP 3 MIASTKO II</v>
      </c>
      <c s="21">
        <v>95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95</v>
      </c>
      <c r="O8" s="5">
        <v>6</v>
      </c>
      <c s="1" t="s">
        <v>79</v>
      </c>
      <c s="1">
        <f t="shared" si="1"/>
        <v>95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95</v>
      </c>
      <c r="AA8" s="1" t="s">
        <v>79</v>
      </c>
      <c s="5">
        <v>95</v>
      </c>
      <c s="5"/>
      <c r="AE8" s="5"/>
      <c r="AH8" s="5"/>
      <c r="AK8" s="5"/>
      <c r="AN8" s="5"/>
      <c r="AQ8" s="5"/>
    </row>
    <row r="9" spans="2:43" ht="15">
      <c r="B9" s="15">
        <v>7</v>
      </c>
      <c s="11" t="str">
        <v>KAEMKA STAROGARD GDAŃSKI I</v>
      </c>
      <c s="21">
        <v>94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94</v>
      </c>
      <c r="O9" s="5">
        <v>7</v>
      </c>
      <c s="1" t="s">
        <v>115</v>
      </c>
      <c s="1">
        <f t="shared" si="1"/>
        <v>94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94</v>
      </c>
      <c r="AA9" s="1" t="s">
        <v>115</v>
      </c>
      <c s="5">
        <v>94</v>
      </c>
      <c s="5"/>
      <c r="AE9" s="5"/>
      <c r="AH9" s="5"/>
      <c r="AK9" s="5"/>
      <c r="AN9" s="5"/>
      <c r="AQ9" s="5"/>
    </row>
    <row r="10" spans="2:43" ht="15">
      <c r="B10" s="16">
        <v>8</v>
      </c>
      <c s="43" t="str">
        <v>SP 3 MIASTKO I</v>
      </c>
      <c s="21">
        <v>93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93</v>
      </c>
      <c r="O10" s="5">
        <v>8</v>
      </c>
      <c s="1" t="s">
        <v>61</v>
      </c>
      <c s="1">
        <f t="shared" si="1"/>
        <v>93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93</v>
      </c>
      <c r="AA10" s="1" t="s">
        <v>61</v>
      </c>
      <c s="5">
        <v>93</v>
      </c>
      <c s="5"/>
      <c r="AE10" s="5"/>
      <c r="AH10" s="5"/>
      <c r="AK10" s="5"/>
      <c r="AN10" s="5"/>
      <c r="AQ10" s="5"/>
    </row>
    <row r="11" spans="2:43" ht="15">
      <c r="B11" s="16">
        <v>9</v>
      </c>
      <c s="43" t="str">
        <v>WILKI CHWASZCZYNO II</v>
      </c>
      <c s="21">
        <v>92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92</v>
      </c>
      <c r="O11" s="5">
        <v>9</v>
      </c>
      <c s="1" t="s">
        <v>47</v>
      </c>
      <c s="1">
        <f t="shared" si="1"/>
        <v>92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92</v>
      </c>
      <c r="AA11" s="1" t="s">
        <v>47</v>
      </c>
      <c s="5">
        <v>92</v>
      </c>
      <c s="5"/>
      <c r="AE11" s="5"/>
      <c r="AH11" s="5"/>
      <c r="AK11" s="5"/>
      <c r="AN11" s="5"/>
      <c r="AQ11" s="5"/>
    </row>
    <row r="12" spans="2:43" ht="15">
      <c r="B12" s="16">
        <v>10</v>
      </c>
      <c s="43" t="str">
        <v>UKS JASIENIAK I</v>
      </c>
      <c s="21">
        <v>91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91</v>
      </c>
      <c r="O12" s="5">
        <v>10</v>
      </c>
      <c s="1" t="s">
        <v>24</v>
      </c>
      <c s="1">
        <f t="shared" si="1"/>
        <v>91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91</v>
      </c>
      <c r="AA12" s="1" t="s">
        <v>24</v>
      </c>
      <c s="5">
        <v>91</v>
      </c>
      <c s="5"/>
      <c r="AE12" s="5"/>
      <c r="AH12" s="5"/>
      <c r="AK12" s="5"/>
      <c r="AN12" s="5"/>
      <c r="AQ12" s="5"/>
    </row>
    <row r="13" spans="2:43" ht="15">
      <c r="B13" s="16">
        <v>11</v>
      </c>
      <c s="43" t="str">
        <v>KS GDYŃSKA AKADEMIA SIATKÓWKI IV</v>
      </c>
      <c s="21">
        <v>90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90</v>
      </c>
      <c r="O13" s="5">
        <v>11</v>
      </c>
      <c s="1" t="s">
        <v>38</v>
      </c>
      <c s="1">
        <f t="shared" si="1"/>
        <v>90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90</v>
      </c>
      <c r="AA13" s="1" t="s">
        <v>38</v>
      </c>
      <c s="5">
        <v>90</v>
      </c>
      <c s="5"/>
      <c r="AE13" s="5"/>
      <c r="AH13" s="5"/>
      <c r="AK13" s="5"/>
      <c r="AN13" s="5"/>
      <c r="AQ13" s="5"/>
    </row>
    <row r="14" spans="2:43" ht="15">
      <c r="B14" s="16">
        <v>12</v>
      </c>
      <c s="43" t="str">
        <v>UKS JASIENIAK II</v>
      </c>
      <c s="21">
        <v>89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89</v>
      </c>
      <c r="O14" s="5">
        <v>12</v>
      </c>
      <c s="1" t="s">
        <v>25</v>
      </c>
      <c s="1">
        <f t="shared" si="1"/>
        <v>89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89</v>
      </c>
      <c r="AA14" s="1" t="s">
        <v>25</v>
      </c>
      <c s="5">
        <v>89</v>
      </c>
      <c s="5"/>
      <c r="AE14" s="5"/>
      <c r="AH14" s="5"/>
      <c r="AK14" s="5"/>
      <c r="AN14" s="5"/>
      <c r="AQ14" s="5"/>
    </row>
    <row r="15" spans="2:43" ht="15">
      <c r="B15" s="16">
        <v>13</v>
      </c>
      <c s="43" t="str">
        <v>GKS WIEŻYCA 2011 STĘŻYCA II</v>
      </c>
      <c s="21">
        <v>88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88</v>
      </c>
      <c r="O15" s="5">
        <v>13</v>
      </c>
      <c s="1" t="s">
        <v>76</v>
      </c>
      <c s="1">
        <f t="shared" si="1"/>
        <v>88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88</v>
      </c>
      <c r="AA15" s="1" t="s">
        <v>76</v>
      </c>
      <c s="5">
        <v>88</v>
      </c>
      <c s="5"/>
      <c r="AE15" s="5"/>
      <c r="AH15" s="5"/>
      <c r="AK15" s="5"/>
      <c r="AN15" s="5"/>
      <c r="AQ15" s="5"/>
    </row>
    <row r="16" spans="2:43" ht="15">
      <c r="B16" s="16">
        <v>14</v>
      </c>
      <c s="12" t="str">
        <v>APS RUMIA I</v>
      </c>
      <c s="21">
        <v>87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87</v>
      </c>
      <c r="O16" s="5">
        <v>14</v>
      </c>
      <c s="1" t="s">
        <v>59</v>
      </c>
      <c s="1">
        <f t="shared" si="1"/>
        <v>87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87</v>
      </c>
      <c r="AA16" s="1" t="s">
        <v>59</v>
      </c>
      <c s="5">
        <v>87</v>
      </c>
      <c s="5"/>
      <c r="AE16" s="5"/>
      <c r="AH16" s="5"/>
      <c r="AK16" s="5"/>
      <c r="AN16" s="5"/>
      <c r="AQ16" s="5"/>
    </row>
    <row r="17" spans="2:43" ht="15">
      <c r="B17" s="16">
        <v>15</v>
      </c>
      <c s="12" t="str">
        <v>UKS AS TREFL GDAŃSK II</v>
      </c>
      <c s="21">
        <v>86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86</v>
      </c>
      <c r="O17" s="5">
        <v>15</v>
      </c>
      <c s="1" t="s">
        <v>62</v>
      </c>
      <c s="1">
        <f t="shared" si="1"/>
        <v>86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86</v>
      </c>
      <c r="AA17" s="1" t="s">
        <v>62</v>
      </c>
      <c s="5">
        <v>86</v>
      </c>
      <c s="5"/>
      <c r="AE17" s="5"/>
      <c r="AH17" s="5"/>
      <c r="AK17" s="5"/>
      <c r="AN17" s="5"/>
      <c r="AQ17" s="5"/>
    </row>
    <row r="18" spans="2:43" ht="15">
      <c r="B18" s="16">
        <v>16</v>
      </c>
      <c s="12" t="str">
        <v>SP 3 MIASTKO III</v>
      </c>
      <c s="21">
        <v>85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85</v>
      </c>
      <c r="O18" s="5">
        <v>16</v>
      </c>
      <c s="1" t="s">
        <v>105</v>
      </c>
      <c s="1">
        <f t="shared" si="1"/>
        <v>85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85</v>
      </c>
      <c r="AA18" s="1" t="s">
        <v>105</v>
      </c>
      <c s="5">
        <v>85</v>
      </c>
      <c s="5"/>
      <c r="AE18" s="5"/>
      <c r="AH18" s="5"/>
      <c r="AK18" s="5"/>
      <c r="AN18" s="5"/>
      <c r="AQ18" s="5"/>
    </row>
    <row r="19" spans="2:43" ht="15">
      <c r="B19" s="16">
        <v>17</v>
      </c>
      <c s="12" t="str">
        <v xml:space="preserve">AKADEMIA SIATKÓWKI PLIŃSKI &amp; WIKA </v>
      </c>
      <c s="21">
        <v>84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84</v>
      </c>
      <c r="O19" s="5">
        <v>17</v>
      </c>
      <c s="1" t="s">
        <v>106</v>
      </c>
      <c s="1">
        <f t="shared" si="1"/>
        <v>84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84</v>
      </c>
      <c r="AA19" s="1" t="s">
        <v>106</v>
      </c>
      <c s="5">
        <v>84</v>
      </c>
      <c s="5"/>
      <c r="AE19" s="5"/>
      <c r="AH19" s="5"/>
      <c r="AK19" s="5"/>
      <c r="AN19" s="5"/>
      <c r="AQ19" s="5"/>
    </row>
    <row r="20" spans="2:43" ht="15">
      <c r="B20" s="16">
        <v>18</v>
      </c>
      <c s="12" t="str">
        <v>LKS ŻUŁAWY NOWY DWÓR GDAŃSKI II</v>
      </c>
      <c s="21">
        <v>83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83</v>
      </c>
      <c r="O20" s="5">
        <v>18</v>
      </c>
      <c s="1" t="s">
        <v>107</v>
      </c>
      <c s="1">
        <f t="shared" si="1"/>
        <v>83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83</v>
      </c>
      <c r="AA20" s="1" t="s">
        <v>107</v>
      </c>
      <c s="5">
        <v>83</v>
      </c>
      <c s="5"/>
      <c r="AE20" s="5"/>
      <c r="AH20" s="5"/>
      <c r="AK20" s="5"/>
      <c r="AN20" s="5"/>
      <c r="AQ20" s="5"/>
    </row>
    <row r="21" spans="2:43" ht="15">
      <c r="B21" s="17">
        <v>19</v>
      </c>
      <c s="12" t="str">
        <v>LKS ŻUŁAWY NOWY DWÓR GDAŃSKI I</v>
      </c>
      <c s="21">
        <v>82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82</v>
      </c>
      <c r="O21" s="5">
        <v>19</v>
      </c>
      <c s="1" t="s">
        <v>108</v>
      </c>
      <c s="1">
        <f t="shared" si="1"/>
        <v>82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82</v>
      </c>
      <c r="AA21" s="1" t="s">
        <v>108</v>
      </c>
      <c s="5">
        <v>82</v>
      </c>
      <c s="5"/>
      <c r="AE21" s="5"/>
      <c r="AH21" s="5"/>
      <c r="AK21" s="5"/>
      <c r="AN21" s="5"/>
      <c r="AQ21" s="5"/>
    </row>
    <row r="22" spans="2:43" ht="15">
      <c r="B22" s="16">
        <v>20</v>
      </c>
      <c s="12" t="str">
        <v>UKS AS TREFL GDAŃSK III</v>
      </c>
      <c s="21">
        <v>81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81</v>
      </c>
      <c r="O22" s="5">
        <v>20</v>
      </c>
      <c s="1" t="s">
        <v>73</v>
      </c>
      <c s="1">
        <f t="shared" si="1"/>
        <v>81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81</v>
      </c>
      <c r="AA22" s="1" t="s">
        <v>73</v>
      </c>
      <c s="5">
        <v>81</v>
      </c>
      <c s="5"/>
      <c r="AE22" s="5"/>
      <c r="AH22" s="5"/>
      <c r="AK22" s="5"/>
      <c r="AN22" s="5"/>
      <c r="AQ22" s="5"/>
    </row>
    <row r="23" spans="2:43" ht="15">
      <c r="B23" s="16">
        <v>21</v>
      </c>
      <c s="12" t="str">
        <v>KS GDYŃSKA AKADEMIA SIATKÓWKI I</v>
      </c>
      <c s="21">
        <v>80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80</v>
      </c>
      <c r="O23" s="5">
        <v>21</v>
      </c>
      <c s="1" t="s">
        <v>26</v>
      </c>
      <c s="1">
        <f t="shared" si="1"/>
        <v>80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80</v>
      </c>
      <c r="AA23" s="1" t="s">
        <v>26</v>
      </c>
      <c s="5">
        <v>80</v>
      </c>
      <c s="5"/>
      <c r="AE23" s="5"/>
      <c r="AH23" s="5"/>
      <c r="AK23" s="5"/>
      <c r="AN23" s="5"/>
      <c r="AQ23" s="5"/>
    </row>
    <row r="24" spans="2:43" ht="15">
      <c r="B24" s="16">
        <v>22</v>
      </c>
      <c s="12" t="str">
        <v>BRUSKA AKADEMIA STAITKÓWKI I</v>
      </c>
      <c s="21">
        <v>79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79</v>
      </c>
      <c r="O24" s="5">
        <v>22</v>
      </c>
      <c s="1" t="s">
        <v>109</v>
      </c>
      <c s="1">
        <f t="shared" si="1"/>
        <v>79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79</v>
      </c>
      <c r="AA24" s="1" t="s">
        <v>109</v>
      </c>
      <c s="5">
        <v>79</v>
      </c>
      <c s="5"/>
      <c r="AE24" s="5"/>
      <c r="AH24" s="5"/>
      <c r="AK24" s="5"/>
      <c r="AN24" s="5"/>
      <c r="AQ24" s="5"/>
    </row>
    <row r="25" spans="2:43" ht="15">
      <c r="B25" s="16">
        <v>23</v>
      </c>
      <c s="12" t="str">
        <v>UKS AS TREFL GDAŃSK IV</v>
      </c>
      <c s="21">
        <v>78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78</v>
      </c>
      <c r="O25" s="5">
        <v>23</v>
      </c>
      <c s="1" t="s">
        <v>110</v>
      </c>
      <c s="1">
        <f t="shared" si="1"/>
        <v>78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78</v>
      </c>
      <c r="AA25" s="1" t="s">
        <v>110</v>
      </c>
      <c s="5">
        <v>78</v>
      </c>
      <c s="5"/>
      <c r="AE25" s="5"/>
      <c r="AH25" s="5"/>
      <c r="AK25" s="5"/>
      <c r="AN25" s="5"/>
      <c r="AQ25" s="5"/>
    </row>
    <row r="26" spans="2:43" ht="15">
      <c r="B26" s="16">
        <v>24</v>
      </c>
      <c s="12" t="str">
        <v>KS GDYŃSKA AKADEMIA SIATKÓWKI II</v>
      </c>
      <c s="21">
        <v>77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77</v>
      </c>
      <c r="O26" s="5">
        <v>24</v>
      </c>
      <c s="1" t="s">
        <v>27</v>
      </c>
      <c s="1">
        <f t="shared" si="1"/>
        <v>77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77</v>
      </c>
      <c r="AA26" s="1" t="s">
        <v>27</v>
      </c>
      <c s="5">
        <v>77</v>
      </c>
      <c s="5"/>
      <c r="AE26" s="5"/>
      <c r="AH26" s="5"/>
      <c r="AK26" s="5"/>
      <c r="AN26" s="5"/>
      <c r="AQ26" s="5"/>
    </row>
    <row r="27" spans="2:43" ht="15">
      <c r="B27" s="17">
        <v>25</v>
      </c>
      <c s="12" t="str">
        <v>SPS LĘBORK I</v>
      </c>
      <c s="21">
        <v>76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76</v>
      </c>
      <c r="O27" s="5">
        <v>25</v>
      </c>
      <c s="1" t="s">
        <v>66</v>
      </c>
      <c s="1">
        <f t="shared" si="1"/>
        <v>76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76</v>
      </c>
      <c r="AA27" s="1" t="s">
        <v>66</v>
      </c>
      <c s="5">
        <v>76</v>
      </c>
      <c s="5"/>
      <c r="AE27" s="5"/>
      <c r="AH27" s="5"/>
      <c r="AK27" s="5"/>
      <c r="AN27" s="5"/>
      <c r="AQ27" s="5"/>
    </row>
    <row r="28" spans="2:43" ht="15">
      <c r="B28" s="16">
        <v>26</v>
      </c>
      <c s="12" t="str">
        <v>SP 3 MIASTKO IV</v>
      </c>
      <c s="21">
        <v>75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75</v>
      </c>
      <c r="O28" s="5">
        <v>26</v>
      </c>
      <c s="1" t="s">
        <v>111</v>
      </c>
      <c s="1">
        <f t="shared" si="1"/>
        <v>75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75</v>
      </c>
      <c r="AA28" s="1" t="s">
        <v>111</v>
      </c>
      <c s="5">
        <v>75</v>
      </c>
      <c s="5"/>
      <c r="AE28" s="5"/>
      <c r="AH28" s="5"/>
      <c r="AK28" s="5"/>
      <c r="AN28" s="5"/>
      <c r="AQ28" s="5"/>
    </row>
    <row r="29" spans="2:43" ht="15">
      <c r="B29" s="16">
        <v>27</v>
      </c>
      <c s="12" t="str">
        <v>APS RUMIA II</v>
      </c>
      <c s="21">
        <v>74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74</v>
      </c>
      <c r="O29" s="5">
        <v>27</v>
      </c>
      <c s="1" t="s">
        <v>63</v>
      </c>
      <c s="1">
        <f t="shared" si="1"/>
        <v>74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74</v>
      </c>
      <c r="AA29" s="1" t="s">
        <v>63</v>
      </c>
      <c s="5">
        <v>74</v>
      </c>
      <c s="5"/>
      <c r="AE29" s="5"/>
      <c r="AH29" s="5"/>
      <c r="AK29" s="5"/>
      <c r="AN29" s="5"/>
      <c r="AQ29" s="5"/>
    </row>
    <row r="30" spans="2:43" ht="15">
      <c r="B30" s="16">
        <v>28</v>
      </c>
      <c s="12" t="str">
        <v>PTPS TELMAX CZŁUCHÓW III</v>
      </c>
      <c s="21">
        <v>73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73</v>
      </c>
      <c r="O30" s="5">
        <v>28</v>
      </c>
      <c s="1" t="s">
        <v>75</v>
      </c>
      <c s="1">
        <f t="shared" si="1"/>
        <v>73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73</v>
      </c>
      <c r="AA30" s="1" t="s">
        <v>75</v>
      </c>
      <c s="5">
        <v>73</v>
      </c>
      <c s="5"/>
      <c r="AE30" s="5"/>
      <c r="AH30" s="5"/>
      <c r="AK30" s="5"/>
      <c r="AN30" s="5"/>
      <c r="AQ30" s="5"/>
    </row>
    <row r="31" spans="2:43" ht="15">
      <c r="B31" s="16">
        <v>29</v>
      </c>
      <c s="12" t="str">
        <v>UKS AS TREFL GDAŃSK VI</v>
      </c>
      <c s="21">
        <v>72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72</v>
      </c>
      <c r="O31" s="5">
        <v>29</v>
      </c>
      <c s="1" t="s">
        <v>112</v>
      </c>
      <c s="1">
        <f t="shared" si="1"/>
        <v>72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72</v>
      </c>
      <c r="AA31" s="1" t="s">
        <v>112</v>
      </c>
      <c s="5">
        <v>72</v>
      </c>
      <c s="5"/>
      <c r="AE31" s="5"/>
      <c r="AH31" s="5"/>
      <c r="AK31" s="5"/>
      <c r="AN31" s="5"/>
      <c r="AQ31" s="5"/>
    </row>
    <row r="32" spans="2:43" ht="15">
      <c r="B32" s="16">
        <v>30</v>
      </c>
      <c s="12" t="str">
        <v>SN GEDANIA II</v>
      </c>
      <c s="21">
        <v>71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71</v>
      </c>
      <c r="O32" s="5">
        <v>30</v>
      </c>
      <c s="1" t="s">
        <v>78</v>
      </c>
      <c s="1">
        <f t="shared" si="1"/>
        <v>71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71</v>
      </c>
      <c r="AA32" s="1" t="s">
        <v>78</v>
      </c>
      <c s="5">
        <v>71</v>
      </c>
      <c s="5"/>
      <c r="AE32" s="5"/>
      <c r="AH32" s="5"/>
      <c r="AK32" s="5"/>
      <c r="AN32" s="5"/>
      <c r="AQ32" s="5"/>
    </row>
    <row r="33" spans="2:43" ht="15">
      <c r="B33" s="17">
        <v>31</v>
      </c>
      <c s="12" t="str">
        <v>UKS ZATOKA 95 PUCK I</v>
      </c>
      <c s="21">
        <v>70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70</v>
      </c>
      <c r="O33" s="5">
        <v>31</v>
      </c>
      <c s="1" t="s">
        <v>71</v>
      </c>
      <c s="1">
        <f t="shared" si="1"/>
        <v>70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70</v>
      </c>
      <c r="AA33" s="1" t="s">
        <v>71</v>
      </c>
      <c s="5">
        <v>70</v>
      </c>
      <c s="5"/>
      <c r="AE33" s="5"/>
      <c r="AH33" s="5"/>
      <c r="AK33" s="5"/>
      <c r="AN33" s="5"/>
      <c r="AQ33" s="5"/>
    </row>
    <row r="34" spans="2:43" ht="15">
      <c r="B34" s="16">
        <v>32</v>
      </c>
      <c s="12" t="str">
        <v>SP 3 MIASTKO V</v>
      </c>
      <c s="21">
        <v>69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69</v>
      </c>
      <c r="O34" s="5">
        <v>32</v>
      </c>
      <c s="1" t="s">
        <v>113</v>
      </c>
      <c s="1">
        <f t="shared" si="1"/>
        <v>69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69</v>
      </c>
      <c r="AA34" s="1" t="s">
        <v>113</v>
      </c>
      <c s="5">
        <v>69</v>
      </c>
      <c s="5"/>
      <c r="AE34" s="5"/>
      <c r="AH34" s="5"/>
      <c r="AK34" s="5"/>
      <c r="AN34" s="5"/>
      <c r="AQ34" s="5"/>
    </row>
    <row r="35" spans="2:43" ht="15">
      <c r="B35" s="16">
        <v>33</v>
      </c>
      <c s="12" t="str">
        <v>PTPS TELMAX CZŁUCHÓW II</v>
      </c>
      <c s="21">
        <v>68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68</v>
      </c>
      <c r="O35" s="5">
        <v>33</v>
      </c>
      <c s="1" t="s">
        <v>72</v>
      </c>
      <c s="1">
        <f t="shared" si="1"/>
        <v>68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68</v>
      </c>
      <c r="AA35" s="1" t="s">
        <v>72</v>
      </c>
      <c s="5">
        <v>68</v>
      </c>
      <c s="5"/>
      <c r="AE35" s="5"/>
      <c r="AH35" s="5"/>
      <c r="AK35" s="5"/>
      <c r="AN35" s="5"/>
      <c r="AQ35" s="5"/>
    </row>
    <row r="36" spans="2:43" ht="15">
      <c r="B36" s="16">
        <v>34</v>
      </c>
      <c s="12" t="str">
        <v>UKS JASIENIAK III</v>
      </c>
      <c s="21">
        <v>67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67</v>
      </c>
      <c r="O36" s="5">
        <v>34</v>
      </c>
      <c s="1" t="s">
        <v>35</v>
      </c>
      <c s="1">
        <f t="shared" si="1"/>
        <v>67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67</v>
      </c>
      <c r="AA36" s="1" t="s">
        <v>35</v>
      </c>
      <c s="5">
        <v>67</v>
      </c>
      <c s="5"/>
      <c r="AE36" s="5"/>
      <c r="AH36" s="5"/>
      <c r="AK36" s="5"/>
      <c r="AN36" s="5"/>
      <c r="AQ36" s="5"/>
    </row>
    <row r="37" spans="2:43" ht="15">
      <c r="B37" s="16">
        <v>35</v>
      </c>
      <c s="12" t="str">
        <v>KAEMKA STAROGARD GDAŃSKI II</v>
      </c>
      <c s="21">
        <v>66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66</v>
      </c>
      <c r="O37" s="5">
        <v>35</v>
      </c>
      <c s="1" t="s">
        <v>114</v>
      </c>
      <c s="1">
        <f t="shared" si="1"/>
        <v>66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66</v>
      </c>
      <c r="AA37" s="1" t="s">
        <v>114</v>
      </c>
      <c s="5">
        <v>66</v>
      </c>
      <c s="5"/>
      <c r="AE37" s="5"/>
      <c r="AH37" s="5"/>
      <c r="AK37" s="5"/>
      <c r="AN37" s="5"/>
      <c r="AQ37" s="5"/>
    </row>
    <row r="38" spans="2:43" ht="15">
      <c r="B38" s="16">
        <v>36</v>
      </c>
      <c s="12" t="str">
        <v>SN GEDANIA III</v>
      </c>
      <c s="21">
        <v>65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65</v>
      </c>
      <c r="O38" s="5">
        <v>36</v>
      </c>
      <c s="1" t="s">
        <v>116</v>
      </c>
      <c s="1">
        <f t="shared" si="1"/>
        <v>65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65</v>
      </c>
      <c r="AA38" s="1" t="s">
        <v>116</v>
      </c>
      <c s="5">
        <v>65</v>
      </c>
      <c s="5"/>
      <c r="AE38" s="5"/>
      <c r="AH38" s="5"/>
      <c r="AK38" s="5"/>
      <c r="AN38" s="5"/>
      <c r="AQ38" s="5"/>
    </row>
    <row r="39" spans="2:43" ht="15">
      <c r="B39" s="17">
        <v>37</v>
      </c>
      <c s="12" t="str">
        <v>BRUSKA AKADEMIA SIATKÓWKI II</v>
      </c>
      <c s="21">
        <v>64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64</v>
      </c>
      <c r="O39" s="5">
        <v>37</v>
      </c>
      <c s="1" t="s">
        <v>95</v>
      </c>
      <c s="1">
        <f t="shared" si="1"/>
        <v>64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64</v>
      </c>
      <c r="AA39" s="1" t="s">
        <v>95</v>
      </c>
      <c s="5">
        <v>64</v>
      </c>
      <c s="5"/>
      <c r="AE39" s="5"/>
      <c r="AH39" s="5"/>
      <c r="AK39" s="5"/>
      <c r="AN39" s="5"/>
      <c r="AQ39" s="5"/>
    </row>
    <row r="40" spans="2:43" ht="15">
      <c r="B40" s="16">
        <v>38</v>
      </c>
      <c s="12" t="str">
        <v>FC GOWIDLINO I</v>
      </c>
      <c s="21">
        <v>63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63</v>
      </c>
      <c r="O40" s="5">
        <v>38</v>
      </c>
      <c s="1" t="s">
        <v>91</v>
      </c>
      <c s="1">
        <f t="shared" si="1"/>
        <v>63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63</v>
      </c>
      <c r="AA40" s="1" t="s">
        <v>91</v>
      </c>
      <c s="5">
        <v>63</v>
      </c>
      <c s="5"/>
      <c r="AE40" s="5"/>
      <c r="AH40" s="5"/>
      <c r="AK40" s="5"/>
      <c r="AN40" s="5"/>
      <c r="AQ40" s="5"/>
    </row>
    <row r="41" spans="2:43" ht="15">
      <c r="B41" s="16">
        <v>39</v>
      </c>
      <c s="12" t="str">
        <v>KS GDYŃSKA AKADEMIA SIATKÓWKI III</v>
      </c>
      <c s="21">
        <v>62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62</v>
      </c>
      <c r="O41" s="5">
        <v>39</v>
      </c>
      <c s="1" t="s">
        <v>117</v>
      </c>
      <c s="1">
        <f t="shared" si="1"/>
        <v>62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62</v>
      </c>
      <c r="AA41" s="1" t="s">
        <v>117</v>
      </c>
      <c s="5">
        <v>62</v>
      </c>
      <c s="5"/>
      <c r="AE41" s="5"/>
      <c r="AH41" s="5"/>
      <c r="AK41" s="5"/>
      <c r="AN41" s="5"/>
      <c r="AQ41" s="5"/>
    </row>
    <row r="42" spans="2:43" ht="15">
      <c r="B42" s="16">
        <v>40</v>
      </c>
      <c s="12" t="str">
        <v>TPS CZARNI SŁUPSK I</v>
      </c>
      <c s="21">
        <v>61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61</v>
      </c>
      <c r="O42" s="5">
        <v>40</v>
      </c>
      <c s="1" t="s">
        <v>74</v>
      </c>
      <c s="1">
        <f t="shared" si="1"/>
        <v>61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61</v>
      </c>
      <c r="AA42" s="1" t="s">
        <v>74</v>
      </c>
      <c s="5">
        <v>61</v>
      </c>
      <c s="5"/>
      <c r="AE42" s="5"/>
      <c r="AH42" s="5"/>
      <c r="AK42" s="5"/>
      <c r="AN42" s="5"/>
      <c r="AQ42" s="5"/>
    </row>
    <row r="43" spans="2:43" ht="15">
      <c r="B43" s="16">
        <v>41</v>
      </c>
      <c s="12" t="str">
        <v>KAEMKA STAROGARD GDAŃSKI III</v>
      </c>
      <c s="21">
        <v>60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60</v>
      </c>
      <c r="O43" s="5">
        <v>41</v>
      </c>
      <c s="1" t="s">
        <v>69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43" s="1" t="s">
        <v>69</v>
      </c>
      <c s="5">
        <v>0</v>
      </c>
      <c s="5"/>
      <c r="AE43" s="5"/>
      <c r="AH43" s="5"/>
      <c r="AK43" s="5"/>
      <c r="AN43" s="5"/>
      <c r="AQ43" s="5"/>
    </row>
    <row r="44" spans="2:43" ht="15">
      <c r="B44" s="16">
        <v>42</v>
      </c>
      <c s="12" t="str">
        <v>SN GEDANIA IV</v>
      </c>
      <c s="21">
        <v>59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59</v>
      </c>
      <c r="O44" s="5">
        <v>42</v>
      </c>
      <c s="1" t="s">
        <v>84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44" s="1" t="s">
        <v>84</v>
      </c>
      <c s="5">
        <v>0</v>
      </c>
      <c s="5"/>
      <c r="AE44" s="5"/>
      <c r="AH44" s="5"/>
      <c r="AK44" s="5"/>
      <c r="AN44" s="5"/>
      <c r="AQ44" s="5"/>
    </row>
    <row r="45" spans="2:43" ht="15">
      <c r="B45" s="17">
        <v>43</v>
      </c>
      <c s="12" t="str">
        <v>FC GOWIDLINO II</v>
      </c>
      <c s="21">
        <v>58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58</v>
      </c>
      <c r="O45" s="5">
        <v>43</v>
      </c>
      <c s="1" t="s">
        <v>118</v>
      </c>
      <c s="1">
        <f t="shared" si="1"/>
        <v>60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60</v>
      </c>
      <c r="AA45" s="1" t="s">
        <v>118</v>
      </c>
      <c s="5">
        <v>60</v>
      </c>
      <c s="5"/>
      <c r="AE45" s="5"/>
      <c r="AH45" s="5"/>
      <c r="AK45" s="5"/>
      <c r="AN45" s="5"/>
      <c r="AQ45" s="5"/>
    </row>
    <row r="46" spans="2:43" ht="15">
      <c r="B46" s="16">
        <v>44</v>
      </c>
      <c s="12" t="str">
        <v>TPS CZARNI SŁUPSK II</v>
      </c>
      <c s="21">
        <v>57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57</v>
      </c>
      <c r="O46" s="5">
        <v>44</v>
      </c>
      <c s="1" t="s">
        <v>119</v>
      </c>
      <c s="1">
        <f t="shared" si="1"/>
        <v>59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59</v>
      </c>
      <c r="AA46" s="1" t="s">
        <v>119</v>
      </c>
      <c s="5">
        <v>59</v>
      </c>
      <c s="5"/>
      <c r="AE46" s="5"/>
      <c r="AH46" s="5"/>
      <c r="AK46" s="5"/>
      <c r="AN46" s="5"/>
      <c r="AQ46" s="5"/>
    </row>
    <row r="47" spans="2:43" ht="15">
      <c r="B47" s="16">
        <v>45</v>
      </c>
      <c s="12" t="str">
        <v>SPS LĘBORK II</v>
      </c>
      <c s="21">
        <v>56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56</v>
      </c>
      <c r="O47" s="5">
        <v>45</v>
      </c>
      <c s="1" t="s">
        <v>98</v>
      </c>
      <c s="1">
        <f t="shared" si="1"/>
        <v>58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58</v>
      </c>
      <c r="AA47" s="1" t="s">
        <v>98</v>
      </c>
      <c s="5">
        <v>58</v>
      </c>
      <c s="5"/>
      <c r="AE47" s="5"/>
      <c r="AH47" s="5"/>
      <c r="AK47" s="5"/>
      <c r="AN47" s="5"/>
      <c r="AQ47" s="5"/>
    </row>
    <row r="48" spans="2:43" ht="15">
      <c r="B48" s="16">
        <v>46</v>
      </c>
      <c s="12" t="str">
        <v>KAEMKA STAROGARD GDAŃSKI IV</v>
      </c>
      <c s="21">
        <v>55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55</v>
      </c>
      <c r="O48" s="5">
        <v>46</v>
      </c>
      <c s="1" t="s">
        <v>94</v>
      </c>
      <c s="1">
        <f t="shared" si="1"/>
        <v>57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57</v>
      </c>
      <c r="AA48" s="1" t="s">
        <v>94</v>
      </c>
      <c s="5">
        <v>57</v>
      </c>
      <c s="5"/>
      <c r="AE48" s="5"/>
      <c r="AH48" s="5"/>
      <c r="AK48" s="5"/>
      <c r="AN48" s="5"/>
      <c r="AQ48" s="5"/>
    </row>
    <row r="49" spans="2:43" ht="15">
      <c r="B49" s="16">
        <v>47</v>
      </c>
      <c s="12" t="str">
        <v>GKS ŻUKOWO</v>
      </c>
      <c s="21">
        <v>54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54</v>
      </c>
      <c r="O49" s="5">
        <v>47</v>
      </c>
      <c s="1" t="s">
        <v>64</v>
      </c>
      <c s="1">
        <f t="shared" si="1"/>
        <v>56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56</v>
      </c>
      <c r="AA49" s="1" t="s">
        <v>64</v>
      </c>
      <c s="5">
        <v>56</v>
      </c>
      <c s="5"/>
      <c r="AE49" s="5"/>
      <c r="AH49" s="5"/>
      <c r="AK49" s="5"/>
      <c r="AN49" s="5"/>
      <c r="AQ49" s="5"/>
    </row>
    <row r="50" spans="2:43" ht="15">
      <c r="B50" s="16">
        <v>48</v>
      </c>
      <c s="12" t="str">
        <v>KS GDYŃSKA AKADEMIA SIATKÓWKI V</v>
      </c>
      <c s="21">
        <v>53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53</v>
      </c>
      <c r="O50" s="5">
        <v>48</v>
      </c>
      <c s="1" t="s">
        <v>120</v>
      </c>
      <c s="1">
        <f t="shared" si="1"/>
        <v>55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55</v>
      </c>
      <c r="AA50" s="1" t="s">
        <v>120</v>
      </c>
      <c s="5">
        <v>55</v>
      </c>
      <c s="5"/>
      <c r="AE50" s="5"/>
      <c r="AH50" s="5"/>
      <c r="AK50" s="5"/>
      <c r="AN50" s="5"/>
      <c r="AQ50" s="5"/>
    </row>
    <row r="51" spans="2:43" ht="15">
      <c r="B51" s="17">
        <v>49</v>
      </c>
      <c s="12" t="str">
        <v>KAEMKA STAROGARD GDAŃSKI V</v>
      </c>
      <c s="21">
        <v>52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52</v>
      </c>
      <c r="O51" s="5">
        <v>49</v>
      </c>
      <c s="1" t="s">
        <v>57</v>
      </c>
      <c s="1">
        <f t="shared" si="1"/>
        <v>54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54</v>
      </c>
      <c r="AA51" s="1" t="s">
        <v>57</v>
      </c>
      <c s="5">
        <v>54</v>
      </c>
      <c s="5"/>
      <c r="AE51" s="5"/>
      <c r="AH51" s="5"/>
      <c r="AK51" s="5"/>
      <c r="AN51" s="5"/>
      <c r="AQ51" s="5"/>
    </row>
    <row r="52" spans="2:43" ht="15">
      <c r="B52" s="16">
        <v>50</v>
      </c>
      <c s="12" t="str">
        <v>UKS ZATOKA 95 PUCK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2" s="5">
        <v>50</v>
      </c>
      <c s="1" t="s">
        <v>121</v>
      </c>
      <c s="1">
        <f t="shared" si="1"/>
        <v>53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53</v>
      </c>
      <c r="AA52" s="1" t="s">
        <v>121</v>
      </c>
      <c s="5">
        <v>53</v>
      </c>
      <c s="5"/>
      <c r="AE52" s="5"/>
      <c r="AH52" s="5"/>
      <c r="AK52" s="5"/>
      <c r="AN52" s="5"/>
      <c r="AQ52" s="5"/>
    </row>
    <row r="53" spans="2:43" ht="15">
      <c r="B53" s="16">
        <v>51</v>
      </c>
      <c s="12" t="str">
        <v>UKS ZATOKA 95 PUCK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3" s="5">
        <v>51</v>
      </c>
      <c s="1" t="s">
        <v>122</v>
      </c>
      <c s="1">
        <f t="shared" si="1"/>
        <v>52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52</v>
      </c>
      <c r="AA53" s="1" t="s">
        <v>122</v>
      </c>
      <c s="5">
        <v>52</v>
      </c>
      <c s="5"/>
      <c r="AE53" s="5"/>
      <c r="AH53" s="5"/>
      <c r="AK53" s="5"/>
      <c r="AN53" s="5"/>
      <c r="AQ53" s="5"/>
    </row>
    <row r="54" spans="2:43" ht="15">
      <c r="B54" s="16">
        <v>52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4" s="5">
        <v>52</v>
      </c>
      <c r="Q5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4" s="5"/>
      <c s="5"/>
      <c r="AE54" s="5"/>
      <c r="AH54" s="5"/>
      <c r="AK54" s="5"/>
      <c r="AN54" s="5"/>
      <c r="AQ54" s="5"/>
    </row>
    <row r="55" spans="2:43" ht="15">
      <c r="B55" s="16">
        <v>53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5" s="5">
        <v>53</v>
      </c>
      <c r="Q5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5" s="5"/>
      <c s="5"/>
      <c r="AE55" s="5"/>
      <c r="AH55" s="5"/>
      <c r="AK55" s="5"/>
      <c r="AN55" s="5"/>
      <c r="AQ55" s="5"/>
    </row>
    <row r="56" spans="2:43" ht="15">
      <c r="B56" s="16">
        <v>54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6" s="5">
        <v>54</v>
      </c>
      <c r="Q5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6" s="5"/>
      <c s="5"/>
      <c r="AE56" s="5"/>
      <c r="AH56" s="5"/>
      <c r="AK56" s="5"/>
      <c r="AN56" s="5"/>
      <c r="AQ56" s="5"/>
    </row>
    <row r="57" spans="2:43" ht="15">
      <c r="B57" s="17">
        <v>55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7" s="5">
        <v>55</v>
      </c>
      <c r="Q5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7" s="5"/>
      <c s="5"/>
      <c r="AE57" s="5"/>
      <c r="AH57" s="5"/>
      <c r="AK57" s="5"/>
      <c r="AN57" s="5"/>
      <c r="AQ57" s="5"/>
    </row>
    <row r="58" spans="2:43" ht="15">
      <c r="B58" s="16">
        <v>56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8" s="5">
        <v>56</v>
      </c>
      <c r="Q5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8" s="5"/>
      <c s="5"/>
      <c r="AE58" s="5"/>
      <c r="AH58" s="5"/>
      <c r="AK58" s="5"/>
      <c r="AN58" s="5"/>
      <c r="AQ58" s="5"/>
    </row>
    <row r="59" spans="2:43" ht="15">
      <c r="B59" s="16">
        <v>57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9" s="5">
        <v>57</v>
      </c>
      <c r="Q5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9" s="5"/>
      <c s="5"/>
      <c r="AE59" s="5"/>
      <c r="AH59" s="5"/>
      <c r="AK59" s="5"/>
      <c r="AN59" s="5"/>
      <c r="AQ59" s="5"/>
    </row>
    <row r="60" spans="2:43" ht="15">
      <c r="B60" s="16">
        <v>58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0" s="5">
        <v>58</v>
      </c>
      <c r="Q6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0" s="5"/>
      <c s="5"/>
      <c r="AE60" s="5"/>
      <c r="AH60" s="5"/>
      <c r="AK60" s="5"/>
      <c r="AN60" s="5"/>
      <c r="AQ60" s="5"/>
    </row>
    <row r="61" spans="2:43" ht="15">
      <c r="B61" s="16">
        <v>59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1" s="5">
        <v>59</v>
      </c>
      <c r="Q6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1" s="5"/>
      <c s="5"/>
      <c r="AE61" s="5"/>
      <c r="AH61" s="5"/>
      <c r="AK61" s="5"/>
      <c r="AN61" s="5"/>
      <c r="AQ61" s="5"/>
    </row>
    <row r="62" spans="2:43" ht="15">
      <c r="B62" s="16">
        <v>60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2" s="5">
        <v>60</v>
      </c>
      <c r="Q6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2" s="5"/>
      <c s="5"/>
      <c r="AE62" s="5"/>
      <c r="AH62" s="5"/>
      <c r="AK62" s="5"/>
      <c r="AN62" s="5"/>
      <c r="AQ62" s="5"/>
    </row>
    <row r="63" spans="2:43" ht="15">
      <c r="B63" s="17">
        <v>61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3" s="5">
        <v>61</v>
      </c>
      <c r="Q6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3" s="5"/>
      <c s="5"/>
      <c r="AE63" s="5"/>
      <c r="AH63" s="5"/>
      <c r="AK63" s="5"/>
      <c r="AN63" s="5"/>
      <c r="AQ63" s="5"/>
    </row>
    <row r="64" spans="2:43" ht="15">
      <c r="B64" s="16">
        <v>62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4" s="5">
        <v>62</v>
      </c>
      <c r="Q6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4" s="5"/>
      <c s="5"/>
      <c r="AE64" s="5"/>
      <c r="AH64" s="5"/>
      <c r="AK64" s="5"/>
      <c r="AN64" s="5"/>
      <c r="AQ64" s="5"/>
    </row>
    <row r="65" spans="2:43" ht="15">
      <c r="B65" s="16">
        <v>63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5" s="5">
        <v>63</v>
      </c>
      <c r="Q6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5" s="5"/>
      <c s="5"/>
      <c r="AE65" s="5"/>
      <c r="AH65" s="5"/>
      <c r="AK65" s="5"/>
      <c r="AN65" s="5"/>
      <c r="AQ65" s="5"/>
    </row>
    <row r="66" spans="2:43" ht="15">
      <c r="B66" s="16">
        <v>64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6" s="5">
        <v>64</v>
      </c>
      <c r="Q6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6" s="5"/>
      <c s="5"/>
      <c r="AE66" s="5"/>
      <c r="AH66" s="5"/>
      <c r="AK66" s="5"/>
      <c r="AN66" s="5"/>
      <c r="AQ66" s="5"/>
    </row>
    <row r="67" spans="2:43" ht="15">
      <c r="B67" s="16">
        <v>65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7" s="5">
        <v>65</v>
      </c>
      <c r="Q6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7" ref="W67:W86">SUM(Q67:V67)</f>
        <v>0</v>
      </c>
      <c r="AB67" s="5"/>
      <c s="5"/>
      <c r="AE67" s="5"/>
      <c r="AH67" s="5"/>
      <c r="AK67" s="5"/>
      <c r="AN67" s="5"/>
      <c r="AQ67" s="5"/>
    </row>
    <row r="68" spans="2:43" ht="15">
      <c r="B68" s="16">
        <v>66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8" s="5">
        <v>66</v>
      </c>
      <c r="Q68" s="1" t="str">
        <f t="shared" si="8" ref="Q68:Q102">IFERROR(INDEX($AB$3:$AB$86,MATCH($P68,$AA$3:$AA$86,0),1),"")</f>
        <v/>
      </c>
      <c s="1" t="str">
        <f t="shared" si="9" ref="R68:R102">IFERROR(INDEX($AE$3:$AE$86,MATCH($P68,$AD$3:$AD$86,0),1),"")</f>
        <v/>
      </c>
      <c s="1" t="str">
        <f t="shared" si="10" ref="S68:S102">IFERROR(INDEX($AH$3:$AH$86,MATCH($P68,$AG$3:$AG$86,0),1),"")</f>
        <v/>
      </c>
      <c s="1" t="str">
        <f t="shared" si="11" ref="T68:T102">IFERROR(INDEX($AK$3:$AK$86,MATCH($P68,$AJ$3:$AJ$86,0),1),"")</f>
        <v/>
      </c>
      <c s="1" t="str">
        <f t="shared" si="12" ref="U68:U102">IFERROR(INDEX($AN$3:$AN$86,MATCH($P68,$AM$3:$AM$86,0),1),"")</f>
        <v/>
      </c>
      <c s="1" t="str">
        <f t="shared" si="13" ref="V68:V102">IFERROR(INDEX($AQ$3:$AQ$86,MATCH($P68,$AP$3:$AP$86,0),1),"")</f>
        <v/>
      </c>
      <c s="1">
        <f t="shared" si="7"/>
        <v>0</v>
      </c>
      <c r="AB68" s="5"/>
      <c s="5"/>
      <c r="AE68" s="5"/>
      <c r="AH68" s="5"/>
      <c r="AK68" s="5"/>
      <c r="AN68" s="5"/>
      <c r="AQ68" s="5"/>
    </row>
    <row r="69" spans="2:43" ht="15">
      <c r="B69" s="17">
        <v>67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9" s="5">
        <v>67</v>
      </c>
      <c r="Q6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69" s="5"/>
      <c s="5"/>
      <c r="AE69" s="5"/>
      <c r="AH69" s="5"/>
      <c r="AK69" s="5"/>
      <c r="AN69" s="5"/>
      <c r="AQ69" s="5"/>
    </row>
    <row r="70" spans="2:43" ht="15">
      <c r="B70" s="16">
        <v>68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0" s="5">
        <v>68</v>
      </c>
      <c r="Q7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0" s="5"/>
      <c s="5"/>
      <c r="AE70" s="5"/>
      <c r="AH70" s="5"/>
      <c r="AK70" s="5"/>
      <c r="AN70" s="5"/>
      <c r="AQ70" s="5"/>
    </row>
    <row r="71" spans="2:43" ht="15">
      <c r="B71" s="16">
        <v>69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1" s="5">
        <v>69</v>
      </c>
      <c r="Q7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1" s="5"/>
      <c s="5"/>
      <c r="AE71" s="5"/>
      <c r="AH71" s="5"/>
      <c r="AK71" s="5"/>
      <c r="AN71" s="5"/>
      <c r="AQ71" s="5"/>
    </row>
    <row r="72" spans="2:43" ht="15">
      <c r="B72" s="16">
        <v>70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2" s="5">
        <v>70</v>
      </c>
      <c r="Q7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2" s="5"/>
      <c s="5"/>
      <c r="AE72" s="5"/>
      <c r="AH72" s="5"/>
      <c r="AK72" s="5"/>
      <c r="AN72" s="5"/>
      <c r="AQ72" s="5"/>
    </row>
    <row r="73" spans="2:43" ht="15">
      <c r="B73" s="16">
        <v>71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3" s="5">
        <v>71</v>
      </c>
      <c r="Q7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3" s="5"/>
      <c s="5"/>
      <c r="AE73" s="5"/>
      <c r="AH73" s="5"/>
      <c r="AK73" s="5"/>
      <c r="AN73" s="5"/>
      <c r="AQ73" s="5"/>
    </row>
    <row r="74" spans="2:43" ht="15">
      <c r="B74" s="16">
        <v>72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4" s="5">
        <v>72</v>
      </c>
      <c r="Q7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4" s="5"/>
      <c s="5"/>
      <c r="AE74" s="5"/>
      <c r="AH74" s="5"/>
      <c r="AK74" s="5"/>
      <c r="AN74" s="5"/>
      <c r="AQ74" s="5"/>
    </row>
    <row r="75" spans="2:43" ht="15">
      <c r="B75" s="17">
        <v>73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5" s="5">
        <v>73</v>
      </c>
      <c r="Q7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5" s="5"/>
      <c s="5"/>
      <c r="AE75" s="5"/>
      <c r="AH75" s="5"/>
      <c r="AK75" s="5"/>
      <c r="AN75" s="5"/>
      <c r="AQ75" s="5"/>
    </row>
    <row r="76" spans="2:43" ht="15">
      <c r="B76" s="16">
        <v>74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6" s="5">
        <v>74</v>
      </c>
      <c r="Q7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6" s="5"/>
      <c s="5"/>
      <c r="AE76" s="5"/>
      <c r="AH76" s="5"/>
      <c r="AK76" s="5"/>
      <c r="AN76" s="5"/>
      <c r="AQ76" s="5"/>
    </row>
    <row r="77" spans="2:43" ht="15">
      <c r="B77" s="16">
        <v>75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7" s="5">
        <v>75</v>
      </c>
      <c r="Q7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7" s="5"/>
      <c s="5"/>
      <c r="AE77" s="5"/>
      <c r="AH77" s="5"/>
      <c r="AK77" s="5"/>
      <c r="AN77" s="5"/>
      <c r="AQ77" s="5"/>
    </row>
    <row r="78" spans="2:43" ht="15">
      <c r="B78" s="16">
        <v>76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8" s="5">
        <v>76</v>
      </c>
      <c r="Q7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8" s="5"/>
      <c s="5"/>
      <c r="AE78" s="5"/>
      <c r="AH78" s="5"/>
      <c r="AK78" s="5"/>
      <c r="AN78" s="5"/>
      <c r="AQ78" s="5"/>
    </row>
    <row r="79" spans="2:43" ht="15">
      <c r="B79" s="16">
        <v>77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9" s="5">
        <v>77</v>
      </c>
      <c r="Q7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9" s="5"/>
      <c s="5"/>
      <c r="AE79" s="5"/>
      <c r="AH79" s="5"/>
      <c r="AK79" s="5"/>
      <c r="AN79" s="5"/>
      <c r="AQ79" s="5"/>
    </row>
    <row r="80" spans="2:43" ht="15">
      <c r="B80" s="16">
        <v>78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0" s="5">
        <v>78</v>
      </c>
      <c r="Q8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0" s="5"/>
      <c s="5"/>
      <c r="AE80" s="5"/>
      <c r="AH80" s="5"/>
      <c r="AK80" s="5"/>
      <c r="AN80" s="5"/>
      <c r="AQ80" s="5"/>
    </row>
    <row r="81" spans="2:43" ht="15">
      <c r="B81" s="17">
        <v>79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1" s="5">
        <v>79</v>
      </c>
      <c r="Q8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1" s="5"/>
      <c s="5"/>
      <c r="AE81" s="5"/>
      <c r="AH81" s="5"/>
      <c r="AK81" s="5"/>
      <c r="AN81" s="5"/>
      <c r="AQ81" s="5"/>
    </row>
    <row r="82" spans="2:43" ht="15">
      <c r="B82" s="16">
        <v>80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2" s="5">
        <v>80</v>
      </c>
      <c r="Q8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2" s="5"/>
      <c s="5"/>
      <c r="AE82" s="5"/>
      <c r="AH82" s="5"/>
      <c r="AK82" s="5"/>
      <c r="AN82" s="5"/>
      <c r="AQ82" s="5"/>
    </row>
    <row r="83" spans="2:43" ht="15">
      <c r="B83" s="16">
        <v>81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3" s="5">
        <v>81</v>
      </c>
      <c r="Q8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3" s="5"/>
      <c s="5"/>
      <c r="AE83" s="5"/>
      <c r="AH83" s="5"/>
      <c r="AK83" s="5"/>
      <c r="AN83" s="5"/>
      <c r="AQ83" s="5"/>
    </row>
    <row r="84" spans="2:43" ht="15">
      <c r="B84" s="16">
        <v>82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4" s="5">
        <v>82</v>
      </c>
      <c r="Q8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4" s="5"/>
      <c s="5"/>
      <c r="AE84" s="5"/>
      <c r="AH84" s="5"/>
      <c r="AK84" s="5"/>
      <c r="AN84" s="5"/>
      <c r="AQ84" s="5"/>
    </row>
    <row r="85" spans="2:43" ht="15">
      <c r="B85" s="16">
        <v>83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5" s="5">
        <v>83</v>
      </c>
      <c r="Q8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5" s="5"/>
      <c s="5"/>
      <c r="AE85" s="5"/>
      <c r="AH85" s="5"/>
      <c r="AK85" s="5"/>
      <c r="AN85" s="5"/>
      <c r="AQ85" s="5"/>
    </row>
    <row r="86" spans="2:43" ht="15">
      <c r="B86" s="17">
        <v>84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6" s="5">
        <v>84</v>
      </c>
      <c r="Q8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6" s="5"/>
      <c s="5"/>
      <c r="AE86" s="5"/>
      <c r="AH86" s="5"/>
      <c r="AK86" s="5"/>
      <c r="AN86" s="5"/>
      <c r="AQ86" s="5"/>
    </row>
    <row r="87" spans="2:23" ht="15">
      <c r="B87" s="16">
        <v>85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7" s="5">
        <v>85</v>
      </c>
      <c r="Q8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>SUM(Q87:V87)</f>
        <v>0</v>
      </c>
    </row>
    <row r="88" spans="2:23" ht="15">
      <c r="B88" s="16">
        <v>86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8" s="5">
        <v>86</v>
      </c>
      <c r="Q8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 ref="W88:W102">SUM(Q88:V88)</f>
        <v>0</v>
      </c>
    </row>
    <row r="89" spans="2:23" ht="15">
      <c r="B89" s="16">
        <v>87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9" s="5">
        <v>87</v>
      </c>
      <c r="Q8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0" spans="2:23" ht="15">
      <c r="B90" s="16">
        <v>88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0" s="5">
        <v>88</v>
      </c>
      <c r="Q9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1" spans="2:23" ht="15">
      <c r="B91" s="17">
        <v>89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1" s="5">
        <v>89</v>
      </c>
      <c r="Q9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2" spans="2:23" ht="15">
      <c r="B92" s="16">
        <v>90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2" s="5">
        <v>90</v>
      </c>
      <c r="Q9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3" spans="2:23" ht="15">
      <c r="B93" s="16">
        <v>91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3" s="5">
        <v>91</v>
      </c>
      <c r="Q9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4" spans="2:23" ht="15">
      <c r="B94" s="16">
        <v>92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4" s="5">
        <v>92</v>
      </c>
      <c r="Q9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5" spans="2:23" ht="15">
      <c r="B95" s="16">
        <v>93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5" s="5">
        <v>93</v>
      </c>
      <c r="Q9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6" spans="2:23" ht="15">
      <c r="B96" s="17">
        <v>94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6" s="5">
        <v>94</v>
      </c>
      <c r="Q9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7" spans="2:23" ht="15">
      <c r="B97" s="16">
        <v>95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7" s="5">
        <v>95</v>
      </c>
      <c r="Q9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8" spans="2:23" ht="15">
      <c r="B98" s="16">
        <v>96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8" s="5">
        <v>96</v>
      </c>
      <c r="Q9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9" spans="2:23" ht="15">
      <c r="B99" s="16">
        <v>97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9" s="5">
        <v>97</v>
      </c>
      <c r="Q9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0" spans="2:23" ht="15">
      <c r="B100" s="16">
        <v>98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0" s="5">
        <v>98</v>
      </c>
      <c r="Q10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1" spans="2:23" ht="15">
      <c r="B101" s="17">
        <v>99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1" s="5">
        <v>99</v>
      </c>
      <c r="Q10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2" spans="2:23" ht="16" thickBot="1">
      <c r="B102" s="18">
        <v>100</v>
      </c>
      <c s="13">
        <v>0</v>
      </c>
      <c s="22" t="str">
        <v/>
      </c>
      <c s="26" t="str">
        <v/>
      </c>
      <c s="29" t="str">
        <v/>
      </c>
      <c s="35" t="str">
        <v/>
      </c>
      <c s="32" t="str">
        <v/>
      </c>
      <c s="39" t="str">
        <v/>
      </c>
      <c s="42">
        <v>0</v>
      </c>
      <c r="O102" s="5">
        <v>100</v>
      </c>
      <c r="Q10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204" spans="3:4" ht="15">
      <c r="C204" s="4" t="s">
        <v>18</v>
      </c>
      <c s="5" t="s">
        <v>18</v>
      </c>
    </row>
    <row r="205" spans="3:4" ht="15">
      <c r="C205" s="4" t="s">
        <v>18</v>
      </c>
      <c s="5" t="s">
        <v>18</v>
      </c>
    </row>
    <row r="206" spans="3:4" ht="15">
      <c r="C206" s="4" t="s">
        <v>18</v>
      </c>
      <c s="5" t="s">
        <v>18</v>
      </c>
    </row>
    <row r="207" spans="3:4" ht="15">
      <c r="C207" s="4" t="s">
        <v>18</v>
      </c>
      <c s="5" t="s">
        <v>18</v>
      </c>
    </row>
    <row r="208" spans="3:4" ht="15">
      <c r="C208" s="4" t="s">
        <v>18</v>
      </c>
      <c s="5" t="s">
        <v>18</v>
      </c>
    </row>
    <row r="209" spans="3:4" ht="15">
      <c r="C209" s="4" t="s">
        <v>18</v>
      </c>
      <c s="5" t="s">
        <v>18</v>
      </c>
    </row>
    <row r="210" spans="3:4" ht="15">
      <c r="C210" s="4" t="s">
        <v>18</v>
      </c>
      <c s="5" t="s">
        <v>18</v>
      </c>
    </row>
    <row r="211" spans="3:4" ht="15">
      <c r="C211" s="4" t="s">
        <v>18</v>
      </c>
      <c s="5" t="s">
        <v>18</v>
      </c>
    </row>
    <row r="212" spans="3:4" ht="15">
      <c r="C212" s="4" t="s">
        <v>18</v>
      </c>
      <c s="5" t="s">
        <v>18</v>
      </c>
    </row>
    <row r="213" spans="3:4" ht="15">
      <c r="C213" s="4" t="s">
        <v>18</v>
      </c>
      <c s="5" t="s">
        <v>18</v>
      </c>
    </row>
    <row r="214" spans="3:4" ht="15">
      <c r="C214" s="4" t="s">
        <v>18</v>
      </c>
      <c s="5" t="s">
        <v>18</v>
      </c>
    </row>
    <row r="215" spans="3:4" ht="15">
      <c r="C215" s="4" t="s">
        <v>18</v>
      </c>
      <c s="5" t="s">
        <v>18</v>
      </c>
    </row>
    <row r="216" spans="3:4" ht="15">
      <c r="C216" s="4" t="s">
        <v>18</v>
      </c>
      <c s="5" t="s">
        <v>18</v>
      </c>
    </row>
    <row r="217" spans="3:4" ht="15">
      <c r="C217" s="4" t="s">
        <v>18</v>
      </c>
      <c s="5" t="s">
        <v>18</v>
      </c>
    </row>
  </sheetData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priority="1" dxfId="0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51E53-1FD3-44C3-A749-5170B01D5959}">
  <sheetPr codeName="Sheet4"/>
  <dimension ref="B2:AQ217"/>
  <sheetViews>
    <sheetView workbookViewId="0" topLeftCell="A1">
      <selection pane="topLeft" activeCell="M1" sqref="M1:AB1048576"/>
    </sheetView>
  </sheetViews>
  <sheetFormatPr defaultColWidth="0" defaultRowHeight="15"/>
  <cols>
    <col min="1" max="1" width="9.125" style="1" customWidth="1"/>
    <col min="2" max="2" width="4.625" style="3" customWidth="1"/>
    <col min="3" max="3" width="41.875" style="4" bestFit="1" customWidth="1"/>
    <col min="4" max="9" width="12.5" style="5" customWidth="1"/>
    <col min="10" max="10" width="9.125" style="6" customWidth="1"/>
    <col min="11" max="11" width="34.5" style="1" bestFit="1" customWidth="1"/>
    <col min="12" max="12" width="13.375" style="1" customWidth="1"/>
    <col min="13" max="14" width="13.375" style="1" hidden="1" customWidth="1"/>
    <col min="15" max="15" width="4.125" style="1" hidden="1" customWidth="1"/>
    <col min="16" max="16" width="29.5" style="1" hidden="1" customWidth="1"/>
    <col min="17" max="17" width="6.875" style="1" hidden="1" customWidth="1"/>
    <col min="18" max="18" width="7.375" style="1" hidden="1" customWidth="1"/>
    <col min="19" max="20" width="7.875" style="1" hidden="1" customWidth="1"/>
    <col min="21" max="21" width="7.375" style="1" hidden="1" customWidth="1"/>
    <col min="22" max="22" width="7.875" style="1" hidden="1" customWidth="1"/>
    <col min="23" max="23" width="5.625" style="1" hidden="1" customWidth="1"/>
    <col min="24" max="26" width="9.125" style="1" hidden="1"/>
    <col min="27" max="27" width="29.5" style="1" hidden="1" customWidth="1"/>
    <col min="28" max="28" width="4.125" style="1" hidden="1" customWidth="1"/>
    <col min="29" max="29" width="9.125" style="1" hidden="1" customWidth="1"/>
    <col min="30" max="30" width="37.5" style="1" hidden="1" customWidth="1"/>
    <col min="31" max="32" width="9.125" style="1" hidden="1" customWidth="1"/>
    <col min="33" max="33" width="37.5" style="1" hidden="1" customWidth="1"/>
    <col min="34" max="35" width="9.125" style="1" hidden="1" customWidth="1"/>
    <col min="36" max="36" width="36.5" style="1" hidden="1" customWidth="1"/>
    <col min="37" max="38" width="9.125" style="1" hidden="1" customWidth="1"/>
    <col min="39" max="39" width="36.5" style="1" hidden="1" customWidth="1"/>
    <col min="40" max="41" width="9.125" style="1" hidden="1" customWidth="1"/>
    <col min="42" max="42" width="36.5" style="1" hidden="1" customWidth="1"/>
    <col min="43" max="43" width="0" style="1" hidden="1" customWidth="1"/>
    <col min="44" max="16384" width="9.125" style="1" hidden="1"/>
  </cols>
  <sheetData>
    <row r="1" ht="16" thickBot="1"/>
    <row r="2" spans="2:43" ht="16" thickBot="1">
      <c r="B2" s="8" t="s">
        <v>8</v>
      </c>
      <c s="9" t="s">
        <v>0</v>
      </c>
      <c s="19" t="s">
        <v>6</v>
      </c>
      <c s="23" t="s">
        <v>1</v>
      </c>
      <c s="19" t="s">
        <v>2</v>
      </c>
      <c s="23" t="s">
        <v>3</v>
      </c>
      <c s="19" t="s">
        <v>4</v>
      </c>
      <c s="36" t="s">
        <v>5</v>
      </c>
      <c s="9" t="s">
        <v>7</v>
      </c>
      <c r="O2" s="5" t="s">
        <v>8</v>
      </c>
      <c s="5" t="s">
        <v>0</v>
      </c>
      <c s="5" t="s">
        <v>6</v>
      </c>
      <c s="5" t="s">
        <v>1</v>
      </c>
      <c s="5" t="s">
        <v>2</v>
      </c>
      <c s="5" t="s">
        <v>3</v>
      </c>
      <c s="5" t="s">
        <v>4</v>
      </c>
      <c s="5" t="s">
        <v>5</v>
      </c>
      <c s="5" t="s">
        <v>7</v>
      </c>
      <c r="AA2" s="44" t="s">
        <v>6</v>
      </c>
      <c s="44"/>
      <c r="AD2" s="44" t="s">
        <v>1</v>
      </c>
      <c s="44"/>
      <c r="AG2" s="44" t="s">
        <v>2</v>
      </c>
      <c s="44"/>
      <c r="AJ2" s="44" t="s">
        <v>3</v>
      </c>
      <c s="44"/>
      <c r="AM2" s="44" t="s">
        <v>4</v>
      </c>
      <c s="44"/>
      <c r="AP2" s="44" t="s">
        <v>5</v>
      </c>
      <c s="44"/>
    </row>
    <row r="3" spans="2:43" ht="15">
      <c r="B3" s="14">
        <v>1</v>
      </c>
      <c s="10" t="str">
        <f t="array" ref="C3:J102">_xlfn.SORTBY(P3:$W$102,$W$3:$W$102,-1)</f>
        <v>KS GDYŃSKA AKADEMIA SIATKÓWKI I</v>
      </c>
      <c s="20">
        <v>105</v>
      </c>
      <c s="24" t="str">
        <v/>
      </c>
      <c s="27" t="str">
        <v/>
      </c>
      <c s="33" t="str">
        <v/>
      </c>
      <c s="30" t="str">
        <v/>
      </c>
      <c s="37" t="str">
        <v/>
      </c>
      <c s="40">
        <v>105</v>
      </c>
      <c s="2" t="s">
        <v>9</v>
      </c>
      <c r="O3" s="5">
        <v>1</v>
      </c>
      <c s="1" t="s">
        <v>26</v>
      </c>
      <c s="1">
        <f>IFERROR(INDEX($AB$3:$AB$86,MATCH($P3,$AA$3:$AA$86,0),1),"")</f>
        <v>105</v>
      </c>
      <c s="1" t="str">
        <f>IFERROR(INDEX($AE$3:$AE$86,MATCH($P3,$AD$3:$AD$86,0),1),"")</f>
        <v/>
      </c>
      <c s="1" t="str">
        <f>IFERROR(INDEX($AH$3:$AH$86,MATCH($P3,$AG$3:$AG$86,0),1),"")</f>
        <v/>
      </c>
      <c s="1" t="str">
        <f>IFERROR(INDEX($AK$3:$AK$86,MATCH($P3,$AJ$3:$AJ$86,0),1),"")</f>
        <v/>
      </c>
      <c s="1" t="str">
        <f>IFERROR(INDEX($AN$3:$AN$86,MATCH($P3,$AM$3:$AM$86,0),1),"")</f>
        <v/>
      </c>
      <c s="1" t="str">
        <f>IFERROR(INDEX($AQ$3:$AQ$86,MATCH($P3,$AP$3:$AP$86,0),1),"")</f>
        <v/>
      </c>
      <c s="1">
        <f t="shared" si="0" ref="W3:W66">SUM(Q3:V3)</f>
        <v>105</v>
      </c>
      <c r="AA3" s="1" t="s">
        <v>26</v>
      </c>
      <c s="5">
        <v>105</v>
      </c>
      <c s="5"/>
      <c r="AE3" s="5"/>
      <c r="AH3" s="5"/>
      <c r="AK3" s="5"/>
      <c r="AN3" s="5"/>
      <c r="AQ3" s="5"/>
    </row>
    <row r="4" spans="2:43" ht="15">
      <c r="B4" s="15">
        <v>2</v>
      </c>
      <c s="11" t="str">
        <v>WILKI CHWASZCZYNO I</v>
      </c>
      <c s="21">
        <v>103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103</v>
      </c>
      <c s="7" t="s">
        <v>10</v>
      </c>
      <c r="O4" s="5">
        <v>2</v>
      </c>
      <c s="1" t="s">
        <v>45</v>
      </c>
      <c s="1">
        <f t="shared" si="1" ref="Q4:Q67">IFERROR(INDEX($AB$3:$AB$86,MATCH($P4,$AA$3:$AA$86,0),1),"")</f>
        <v>103</v>
      </c>
      <c s="1" t="str">
        <f t="shared" si="2" ref="R4:R67">IFERROR(INDEX($AE$3:$AE$86,MATCH($P4,$AD$3:$AD$86,0),1),"")</f>
        <v/>
      </c>
      <c s="1" t="str">
        <f t="shared" si="3" ref="S4:S67">IFERROR(INDEX($AH$3:$AH$86,MATCH($P4,$AG$3:$AG$86,0),1),"")</f>
        <v/>
      </c>
      <c s="1" t="str">
        <f t="shared" si="4" ref="T4:T67">IFERROR(INDEX($AK$3:$AK$86,MATCH($P4,$AJ$3:$AJ$86,0),1),"")</f>
        <v/>
      </c>
      <c s="1" t="str">
        <f t="shared" si="5" ref="U4:U67">IFERROR(INDEX($AN$3:$AN$86,MATCH($P4,$AM$3:$AM$86,0),1),"")</f>
        <v/>
      </c>
      <c s="1" t="str">
        <f t="shared" si="6" ref="V4:V67">IFERROR(INDEX($AQ$3:$AQ$86,MATCH($P4,$AP$3:$AP$86,0),1),"")</f>
        <v/>
      </c>
      <c s="1">
        <f t="shared" si="0"/>
        <v>103</v>
      </c>
      <c r="AA4" s="1" t="s">
        <v>45</v>
      </c>
      <c s="5">
        <v>103</v>
      </c>
      <c s="5"/>
      <c r="AE4" s="5"/>
      <c r="AH4" s="5"/>
      <c r="AK4" s="5"/>
      <c r="AN4" s="5"/>
      <c r="AQ4" s="5"/>
    </row>
    <row r="5" spans="2:43" ht="15">
      <c r="B5" s="15">
        <v>3</v>
      </c>
      <c s="11" t="str">
        <v>UKS JASIENIAK I</v>
      </c>
      <c s="21">
        <v>99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99</v>
      </c>
      <c r="O5" s="5">
        <v>3</v>
      </c>
      <c s="1" t="s">
        <v>24</v>
      </c>
      <c s="1">
        <f t="shared" si="1"/>
        <v>99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99</v>
      </c>
      <c r="AA5" s="1" t="s">
        <v>24</v>
      </c>
      <c s="5">
        <v>99</v>
      </c>
      <c s="5"/>
      <c r="AE5" s="5"/>
      <c r="AH5" s="5"/>
      <c r="AK5" s="5"/>
      <c r="AN5" s="5"/>
      <c r="AQ5" s="5"/>
    </row>
    <row r="6" spans="2:43" ht="15">
      <c r="B6" s="15">
        <v>4</v>
      </c>
      <c s="11" t="str">
        <v>UKS AS TREFL GDAŃSK I</v>
      </c>
      <c s="21">
        <v>97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97</v>
      </c>
      <c r="O6" s="5">
        <v>4</v>
      </c>
      <c s="1" t="s">
        <v>67</v>
      </c>
      <c s="1">
        <f t="shared" si="1"/>
        <v>97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97</v>
      </c>
      <c r="AA6" s="1" t="s">
        <v>67</v>
      </c>
      <c s="5">
        <v>97</v>
      </c>
      <c s="5"/>
      <c r="AE6" s="5"/>
      <c r="AH6" s="5"/>
      <c r="AK6" s="5"/>
      <c r="AN6" s="5"/>
      <c r="AQ6" s="5"/>
    </row>
    <row r="7" spans="2:43" ht="15">
      <c r="B7" s="15">
        <v>5</v>
      </c>
      <c s="11" t="str">
        <v>PTPS TELMAX CZŁUCHÓW I</v>
      </c>
      <c s="21">
        <v>96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96</v>
      </c>
      <c r="O7" s="5">
        <v>5</v>
      </c>
      <c s="1" t="s">
        <v>58</v>
      </c>
      <c s="1">
        <f t="shared" si="1"/>
        <v>96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96</v>
      </c>
      <c r="AA7" s="1" t="s">
        <v>58</v>
      </c>
      <c s="5">
        <v>96</v>
      </c>
      <c s="5"/>
      <c r="AE7" s="5"/>
      <c r="AH7" s="5"/>
      <c r="AK7" s="5"/>
      <c r="AN7" s="5"/>
      <c r="AQ7" s="5"/>
    </row>
    <row r="8" spans="2:43" ht="15">
      <c r="B8" s="15">
        <v>6</v>
      </c>
      <c s="11" t="str">
        <v>APS RUMIA I</v>
      </c>
      <c s="21">
        <v>95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95</v>
      </c>
      <c r="O8" s="5">
        <v>6</v>
      </c>
      <c s="1" t="s">
        <v>59</v>
      </c>
      <c s="1">
        <f t="shared" si="1"/>
        <v>95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95</v>
      </c>
      <c r="AA8" s="1" t="s">
        <v>59</v>
      </c>
      <c s="5">
        <v>95</v>
      </c>
      <c s="5"/>
      <c r="AE8" s="5"/>
      <c r="AH8" s="5"/>
      <c r="AK8" s="5"/>
      <c r="AN8" s="5"/>
      <c r="AQ8" s="5"/>
    </row>
    <row r="9" spans="2:43" ht="15">
      <c r="B9" s="15">
        <v>7</v>
      </c>
      <c s="11" t="str">
        <v>SN GEDANIA I</v>
      </c>
      <c s="21">
        <v>94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94</v>
      </c>
      <c r="O9" s="5">
        <v>7</v>
      </c>
      <c s="1" t="s">
        <v>60</v>
      </c>
      <c s="1">
        <f t="shared" si="1"/>
        <v>94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94</v>
      </c>
      <c r="AA9" s="1" t="s">
        <v>60</v>
      </c>
      <c s="5">
        <v>94</v>
      </c>
      <c s="5"/>
      <c r="AE9" s="5"/>
      <c r="AH9" s="5"/>
      <c r="AK9" s="5"/>
      <c r="AN9" s="5"/>
      <c r="AQ9" s="5"/>
    </row>
    <row r="10" spans="2:43" ht="15">
      <c r="B10" s="16">
        <v>8</v>
      </c>
      <c s="43" t="str">
        <v>SP 3 MIASTKO I</v>
      </c>
      <c s="21">
        <v>93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93</v>
      </c>
      <c r="O10" s="5">
        <v>8</v>
      </c>
      <c s="1" t="s">
        <v>61</v>
      </c>
      <c s="1">
        <f t="shared" si="1"/>
        <v>93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93</v>
      </c>
      <c r="AA10" s="1" t="s">
        <v>61</v>
      </c>
      <c s="5">
        <v>93</v>
      </c>
      <c s="5"/>
      <c r="AE10" s="5"/>
      <c r="AH10" s="5"/>
      <c r="AK10" s="5"/>
      <c r="AN10" s="5"/>
      <c r="AQ10" s="5"/>
    </row>
    <row r="11" spans="2:43" ht="15">
      <c r="B11" s="16">
        <v>9</v>
      </c>
      <c s="43" t="str">
        <v>UKS AS TREFL GDAŃSK II</v>
      </c>
      <c s="21">
        <v>92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92</v>
      </c>
      <c r="O11" s="5">
        <v>9</v>
      </c>
      <c s="1" t="s">
        <v>62</v>
      </c>
      <c s="1">
        <f t="shared" si="1"/>
        <v>92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92</v>
      </c>
      <c r="AA11" s="1" t="s">
        <v>62</v>
      </c>
      <c s="5">
        <v>92</v>
      </c>
      <c s="5"/>
      <c r="AE11" s="5"/>
      <c r="AH11" s="5"/>
      <c r="AK11" s="5"/>
      <c r="AN11" s="5"/>
      <c r="AQ11" s="5"/>
    </row>
    <row r="12" spans="2:43" ht="15">
      <c r="B12" s="16">
        <v>10</v>
      </c>
      <c s="43" t="str">
        <v>APS RUMIA II</v>
      </c>
      <c s="21">
        <v>91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91</v>
      </c>
      <c r="O12" s="5">
        <v>10</v>
      </c>
      <c s="1" t="s">
        <v>63</v>
      </c>
      <c s="1">
        <f t="shared" si="1"/>
        <v>91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91</v>
      </c>
      <c r="AA12" s="1" t="s">
        <v>63</v>
      </c>
      <c s="5">
        <v>91</v>
      </c>
      <c s="5"/>
      <c r="AE12" s="5"/>
      <c r="AH12" s="5"/>
      <c r="AK12" s="5"/>
      <c r="AN12" s="5"/>
      <c r="AQ12" s="5"/>
    </row>
    <row r="13" spans="2:43" ht="15">
      <c r="B13" s="16">
        <v>11</v>
      </c>
      <c s="43" t="str">
        <v>SPS LĘBORK II</v>
      </c>
      <c s="21">
        <v>90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90</v>
      </c>
      <c r="O13" s="5">
        <v>11</v>
      </c>
      <c s="1" t="s">
        <v>64</v>
      </c>
      <c s="1">
        <f t="shared" si="1"/>
        <v>90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90</v>
      </c>
      <c r="AA13" s="1" t="s">
        <v>64</v>
      </c>
      <c s="5">
        <v>90</v>
      </c>
      <c s="5"/>
      <c r="AE13" s="5"/>
      <c r="AH13" s="5"/>
      <c r="AK13" s="5"/>
      <c r="AN13" s="5"/>
      <c r="AQ13" s="5"/>
    </row>
    <row r="14" spans="2:43" ht="15">
      <c r="B14" s="16">
        <v>12</v>
      </c>
      <c s="43" t="str">
        <v>PROJEKT SIATKÓWKA MALBORK</v>
      </c>
      <c s="21">
        <v>89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89</v>
      </c>
      <c r="O14" s="5">
        <v>12</v>
      </c>
      <c s="1" t="s">
        <v>65</v>
      </c>
      <c s="1">
        <f t="shared" si="1"/>
        <v>89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89</v>
      </c>
      <c r="AA14" s="1" t="s">
        <v>65</v>
      </c>
      <c s="5">
        <v>89</v>
      </c>
      <c s="5"/>
      <c r="AE14" s="5"/>
      <c r="AH14" s="5"/>
      <c r="AK14" s="5"/>
      <c r="AN14" s="5"/>
      <c r="AQ14" s="5"/>
    </row>
    <row r="15" spans="2:43" ht="15">
      <c r="B15" s="16">
        <v>13</v>
      </c>
      <c s="43" t="str">
        <v>SPS LĘBORK I</v>
      </c>
      <c s="21">
        <v>88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88</v>
      </c>
      <c r="O15" s="5">
        <v>13</v>
      </c>
      <c s="1" t="s">
        <v>66</v>
      </c>
      <c s="1">
        <f t="shared" si="1"/>
        <v>88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88</v>
      </c>
      <c r="AA15" s="1" t="s">
        <v>66</v>
      </c>
      <c s="5">
        <v>88</v>
      </c>
      <c s="5"/>
      <c r="AE15" s="5"/>
      <c r="AH15" s="5"/>
      <c r="AK15" s="5"/>
      <c r="AN15" s="5"/>
      <c r="AQ15" s="5"/>
    </row>
    <row r="16" spans="2:43" ht="15">
      <c r="B16" s="16">
        <v>14</v>
      </c>
      <c s="12" t="str">
        <v xml:space="preserve">GKS WIEŻYCA 2011 STĘŻYCA I </v>
      </c>
      <c s="21">
        <v>87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87</v>
      </c>
      <c r="O16" s="5">
        <v>14</v>
      </c>
      <c s="1" t="s">
        <v>68</v>
      </c>
      <c s="1">
        <f t="shared" si="1"/>
        <v>87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87</v>
      </c>
      <c r="AA16" s="1" t="s">
        <v>68</v>
      </c>
      <c s="5">
        <v>87</v>
      </c>
      <c s="5"/>
      <c r="AE16" s="5"/>
      <c r="AH16" s="5"/>
      <c r="AK16" s="5"/>
      <c r="AN16" s="5"/>
      <c r="AQ16" s="5"/>
    </row>
    <row r="17" spans="2:43" ht="15">
      <c r="B17" s="16">
        <v>15</v>
      </c>
      <c s="12" t="str">
        <v>UKS ZATOKA 95 PUCK II</v>
      </c>
      <c s="21">
        <v>86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86</v>
      </c>
      <c r="O17" s="5">
        <v>15</v>
      </c>
      <c s="1" t="s">
        <v>69</v>
      </c>
      <c s="1">
        <f t="shared" si="1"/>
        <v>86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86</v>
      </c>
      <c r="AA17" s="1" t="s">
        <v>69</v>
      </c>
      <c s="5">
        <v>86</v>
      </c>
      <c s="5"/>
      <c r="AE17" s="5"/>
      <c r="AH17" s="5"/>
      <c r="AK17" s="5"/>
      <c r="AN17" s="5"/>
      <c r="AQ17" s="5"/>
    </row>
    <row r="18" spans="2:43" ht="15">
      <c r="B18" s="16">
        <v>16</v>
      </c>
      <c s="12" t="str">
        <v>KS GDYŃSKA AKADEMIA SIATKÓWKI II</v>
      </c>
      <c s="21">
        <v>85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85</v>
      </c>
      <c r="O18" s="5">
        <v>16</v>
      </c>
      <c s="1" t="s">
        <v>27</v>
      </c>
      <c s="1">
        <f t="shared" si="1"/>
        <v>85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85</v>
      </c>
      <c r="AA18" s="1" t="s">
        <v>27</v>
      </c>
      <c s="5">
        <v>85</v>
      </c>
      <c s="5"/>
      <c r="AE18" s="5"/>
      <c r="AH18" s="5"/>
      <c r="AK18" s="5"/>
      <c r="AN18" s="5"/>
      <c r="AQ18" s="5"/>
    </row>
    <row r="19" spans="2:43" ht="15">
      <c r="B19" s="16">
        <v>17</v>
      </c>
      <c s="12" t="str">
        <v xml:space="preserve">UKS OLIMPIJCZYK PRUSZCZ GDAŃSKI </v>
      </c>
      <c s="21">
        <v>84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84</v>
      </c>
      <c r="O19" s="5">
        <v>17</v>
      </c>
      <c s="1" t="s">
        <v>70</v>
      </c>
      <c s="1">
        <f t="shared" si="1"/>
        <v>84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84</v>
      </c>
      <c r="AA19" s="1" t="s">
        <v>70</v>
      </c>
      <c s="5">
        <v>84</v>
      </c>
      <c s="5"/>
      <c r="AE19" s="5"/>
      <c r="AH19" s="5"/>
      <c r="AK19" s="5"/>
      <c r="AN19" s="5"/>
      <c r="AQ19" s="5"/>
    </row>
    <row r="20" spans="2:43" ht="15">
      <c r="B20" s="16">
        <v>18</v>
      </c>
      <c s="12" t="str">
        <v>UKS ZATOKA 95 PUCK I</v>
      </c>
      <c s="21">
        <v>83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83</v>
      </c>
      <c r="O20" s="5">
        <v>18</v>
      </c>
      <c s="1" t="s">
        <v>71</v>
      </c>
      <c s="1">
        <f t="shared" si="1"/>
        <v>83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83</v>
      </c>
      <c r="AA20" s="1" t="s">
        <v>71</v>
      </c>
      <c s="5">
        <v>83</v>
      </c>
      <c s="5"/>
      <c r="AE20" s="5"/>
      <c r="AH20" s="5"/>
      <c r="AK20" s="5"/>
      <c r="AN20" s="5"/>
      <c r="AQ20" s="5"/>
    </row>
    <row r="21" spans="2:43" ht="15">
      <c r="B21" s="17">
        <v>19</v>
      </c>
      <c s="12" t="str">
        <v>PTPS TELMAX CZŁUCHÓW II</v>
      </c>
      <c s="21">
        <v>82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82</v>
      </c>
      <c r="O21" s="5">
        <v>19</v>
      </c>
      <c s="1" t="s">
        <v>72</v>
      </c>
      <c s="1">
        <f t="shared" si="1"/>
        <v>82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82</v>
      </c>
      <c r="AA21" s="1" t="s">
        <v>72</v>
      </c>
      <c s="5">
        <v>82</v>
      </c>
      <c s="5"/>
      <c r="AE21" s="5"/>
      <c r="AH21" s="5"/>
      <c r="AK21" s="5"/>
      <c r="AN21" s="5"/>
      <c r="AQ21" s="5"/>
    </row>
    <row r="22" spans="2:43" ht="15">
      <c r="B22" s="16">
        <v>20</v>
      </c>
      <c s="12" t="str">
        <v>UKS AS TREFL GDAŃSK III</v>
      </c>
      <c s="21">
        <v>81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81</v>
      </c>
      <c r="O22" s="5">
        <v>20</v>
      </c>
      <c s="1" t="s">
        <v>73</v>
      </c>
      <c s="1">
        <f t="shared" si="1"/>
        <v>81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81</v>
      </c>
      <c r="AA22" s="1" t="s">
        <v>73</v>
      </c>
      <c s="5">
        <v>81</v>
      </c>
      <c s="5"/>
      <c r="AE22" s="5"/>
      <c r="AH22" s="5"/>
      <c r="AK22" s="5"/>
      <c r="AN22" s="5"/>
      <c r="AQ22" s="5"/>
    </row>
    <row r="23" spans="2:43" ht="15">
      <c r="B23" s="16">
        <v>21</v>
      </c>
      <c s="12" t="str">
        <v>UKS JASIENIAK II</v>
      </c>
      <c s="21">
        <v>80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80</v>
      </c>
      <c r="O23" s="5">
        <v>21</v>
      </c>
      <c s="1" t="s">
        <v>25</v>
      </c>
      <c s="1">
        <f t="shared" si="1"/>
        <v>80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80</v>
      </c>
      <c r="AA23" s="1" t="s">
        <v>25</v>
      </c>
      <c s="5">
        <v>80</v>
      </c>
      <c s="5"/>
      <c r="AE23" s="5"/>
      <c r="AH23" s="5"/>
      <c r="AK23" s="5"/>
      <c r="AN23" s="5"/>
      <c r="AQ23" s="5"/>
    </row>
    <row r="24" spans="2:43" ht="15">
      <c r="B24" s="16">
        <v>22</v>
      </c>
      <c s="12" t="str">
        <v>TPS CZARNI SŁUPSK I</v>
      </c>
      <c s="21">
        <v>79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79</v>
      </c>
      <c r="O24" s="5">
        <v>22</v>
      </c>
      <c s="1" t="s">
        <v>74</v>
      </c>
      <c s="1">
        <f t="shared" si="1"/>
        <v>79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79</v>
      </c>
      <c r="AA24" s="1" t="s">
        <v>74</v>
      </c>
      <c s="5">
        <v>79</v>
      </c>
      <c s="5"/>
      <c r="AE24" s="5"/>
      <c r="AH24" s="5"/>
      <c r="AK24" s="5"/>
      <c r="AN24" s="5"/>
      <c r="AQ24" s="5"/>
    </row>
    <row r="25" spans="2:43" ht="15">
      <c r="B25" s="16">
        <v>23</v>
      </c>
      <c s="12" t="str">
        <v>PTPS TELMAX CZŁUCHÓW III</v>
      </c>
      <c s="21">
        <v>78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78</v>
      </c>
      <c r="O25" s="5">
        <v>23</v>
      </c>
      <c s="1" t="s">
        <v>75</v>
      </c>
      <c s="1">
        <f t="shared" si="1"/>
        <v>78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78</v>
      </c>
      <c r="AA25" s="1" t="s">
        <v>75</v>
      </c>
      <c s="5">
        <v>78</v>
      </c>
      <c s="5"/>
      <c r="AE25" s="5"/>
      <c r="AH25" s="5"/>
      <c r="AK25" s="5"/>
      <c r="AN25" s="5"/>
      <c r="AQ25" s="5"/>
    </row>
    <row r="26" spans="2:43" ht="15">
      <c r="B26" s="16">
        <v>24</v>
      </c>
      <c s="12" t="str">
        <v>GKS WIEŻYCA 2011 STĘŻYCA II</v>
      </c>
      <c s="21">
        <v>77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77</v>
      </c>
      <c r="O26" s="5">
        <v>24</v>
      </c>
      <c s="1" t="s">
        <v>76</v>
      </c>
      <c s="1">
        <f t="shared" si="1"/>
        <v>77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77</v>
      </c>
      <c r="AA26" s="1" t="s">
        <v>76</v>
      </c>
      <c s="5">
        <v>77</v>
      </c>
      <c s="5"/>
      <c r="AE26" s="5"/>
      <c r="AH26" s="5"/>
      <c r="AK26" s="5"/>
      <c r="AN26" s="5"/>
      <c r="AQ26" s="5"/>
    </row>
    <row r="27" spans="2:43" ht="15">
      <c r="B27" s="17">
        <v>25</v>
      </c>
      <c s="12" t="str">
        <v xml:space="preserve">KAEMKA STAROGARD GDAŃSKI </v>
      </c>
      <c s="21">
        <v>76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76</v>
      </c>
      <c r="O27" s="5">
        <v>25</v>
      </c>
      <c s="1" t="s">
        <v>39</v>
      </c>
      <c s="1">
        <f t="shared" si="1"/>
        <v>76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76</v>
      </c>
      <c r="AA27" s="1" t="s">
        <v>39</v>
      </c>
      <c s="5">
        <v>76</v>
      </c>
      <c s="5"/>
      <c r="AE27" s="5"/>
      <c r="AH27" s="5"/>
      <c r="AK27" s="5"/>
      <c r="AN27" s="5"/>
      <c r="AQ27" s="5"/>
    </row>
    <row r="28" spans="2:43" ht="15">
      <c r="B28" s="16">
        <v>26</v>
      </c>
      <c s="12" t="str">
        <v>MKS PELPLIN I</v>
      </c>
      <c s="21">
        <v>75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75</v>
      </c>
      <c r="O28" s="5">
        <v>26</v>
      </c>
      <c s="1" t="s">
        <v>77</v>
      </c>
      <c s="1">
        <f t="shared" si="1"/>
        <v>75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75</v>
      </c>
      <c r="AA28" s="1" t="s">
        <v>77</v>
      </c>
      <c s="5">
        <v>75</v>
      </c>
      <c s="5"/>
      <c r="AE28" s="5"/>
      <c r="AH28" s="5"/>
      <c r="AK28" s="5"/>
      <c r="AN28" s="5"/>
      <c r="AQ28" s="5"/>
    </row>
    <row r="29" spans="2:43" ht="15">
      <c r="B29" s="16">
        <v>27</v>
      </c>
      <c s="12" t="str">
        <v>WILKI CHWASZCZYNO II</v>
      </c>
      <c s="21">
        <v>74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74</v>
      </c>
      <c r="O29" s="5">
        <v>27</v>
      </c>
      <c s="1" t="s">
        <v>47</v>
      </c>
      <c s="1">
        <f t="shared" si="1"/>
        <v>74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74</v>
      </c>
      <c r="AA29" s="1" t="s">
        <v>47</v>
      </c>
      <c s="5">
        <v>74</v>
      </c>
      <c s="5"/>
      <c r="AE29" s="5"/>
      <c r="AH29" s="5"/>
      <c r="AK29" s="5"/>
      <c r="AN29" s="5"/>
      <c r="AQ29" s="5"/>
    </row>
    <row r="30" spans="2:43" ht="15">
      <c r="B30" s="16">
        <v>28</v>
      </c>
      <c s="12" t="str">
        <v>SN GEDANIA II</v>
      </c>
      <c s="21">
        <v>73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73</v>
      </c>
      <c r="O30" s="5">
        <v>28</v>
      </c>
      <c s="1" t="s">
        <v>78</v>
      </c>
      <c s="1">
        <f t="shared" si="1"/>
        <v>73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73</v>
      </c>
      <c r="AA30" s="1" t="s">
        <v>78</v>
      </c>
      <c s="5">
        <v>73</v>
      </c>
      <c s="5"/>
      <c r="AE30" s="5"/>
      <c r="AH30" s="5"/>
      <c r="AK30" s="5"/>
      <c r="AN30" s="5"/>
      <c r="AQ30" s="5"/>
    </row>
    <row r="31" spans="2:43" ht="15">
      <c r="B31" s="16">
        <v>29</v>
      </c>
      <c s="12" t="str">
        <v>SP 3 MIASTKO II</v>
      </c>
      <c s="21">
        <v>72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72</v>
      </c>
      <c r="O31" s="5">
        <v>29</v>
      </c>
      <c s="1" t="s">
        <v>79</v>
      </c>
      <c s="1">
        <f t="shared" si="1"/>
        <v>72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72</v>
      </c>
      <c r="AA31" s="1" t="s">
        <v>79</v>
      </c>
      <c s="5">
        <v>72</v>
      </c>
      <c s="5"/>
      <c r="AE31" s="5"/>
      <c r="AH31" s="5"/>
      <c r="AK31" s="5"/>
      <c r="AN31" s="5"/>
      <c r="AQ31" s="5"/>
    </row>
    <row r="32" spans="2:43" ht="15">
      <c r="B32" s="16">
        <v>30</v>
      </c>
      <c s="12" t="str">
        <v>AS PLIŃSKI &amp; WIKA</v>
      </c>
      <c s="21">
        <v>71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71</v>
      </c>
      <c r="O32" s="5">
        <v>30</v>
      </c>
      <c s="1" t="s">
        <v>80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2" s="1" t="s">
        <v>80</v>
      </c>
      <c s="5">
        <v>0</v>
      </c>
      <c s="5"/>
      <c r="AE32" s="5"/>
      <c r="AH32" s="5"/>
      <c r="AK32" s="5"/>
      <c r="AN32" s="5"/>
      <c r="AQ32" s="5"/>
    </row>
    <row r="33" spans="2:43" ht="15">
      <c r="B33" s="17">
        <v>31</v>
      </c>
      <c s="12" t="str">
        <v>TSS GDAŃSK I</v>
      </c>
      <c s="21">
        <v>70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70</v>
      </c>
      <c r="O33" s="5">
        <v>31</v>
      </c>
      <c s="1" t="s">
        <v>81</v>
      </c>
      <c s="1">
        <f t="shared" si="1"/>
        <v>71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71</v>
      </c>
      <c r="AA33" s="1" t="s">
        <v>81</v>
      </c>
      <c s="5">
        <v>71</v>
      </c>
      <c s="5"/>
      <c r="AE33" s="5"/>
      <c r="AH33" s="5"/>
      <c r="AK33" s="5"/>
      <c r="AN33" s="5"/>
      <c r="AQ33" s="5"/>
    </row>
    <row r="34" spans="2:43" ht="15">
      <c r="B34" s="16">
        <v>32</v>
      </c>
      <c s="12" t="str">
        <v>TSS GDAŃSK II</v>
      </c>
      <c s="21">
        <v>69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69</v>
      </c>
      <c r="O34" s="5">
        <v>32</v>
      </c>
      <c s="1" t="s">
        <v>82</v>
      </c>
      <c s="1">
        <f t="shared" si="1"/>
        <v>70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70</v>
      </c>
      <c r="AA34" s="1" t="s">
        <v>82</v>
      </c>
      <c s="5">
        <v>70</v>
      </c>
      <c s="5"/>
      <c r="AE34" s="5"/>
      <c r="AH34" s="5"/>
      <c r="AK34" s="5"/>
      <c r="AN34" s="5"/>
      <c r="AQ34" s="5"/>
    </row>
    <row r="35" spans="2:43" ht="15">
      <c r="B35" s="16">
        <v>33</v>
      </c>
      <c s="12" t="str">
        <v>UKS ZATOKA 95 PUCK III</v>
      </c>
      <c s="21">
        <v>68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68</v>
      </c>
      <c r="O35" s="5">
        <v>33</v>
      </c>
      <c s="1" t="s">
        <v>83</v>
      </c>
      <c s="1">
        <f t="shared" si="1"/>
        <v>69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69</v>
      </c>
      <c r="AA35" s="1" t="s">
        <v>83</v>
      </c>
      <c s="5">
        <v>69</v>
      </c>
      <c s="5"/>
      <c r="AE35" s="5"/>
      <c r="AH35" s="5"/>
      <c r="AK35" s="5"/>
      <c r="AN35" s="5"/>
      <c r="AQ35" s="5"/>
    </row>
    <row r="36" spans="2:43" ht="15">
      <c r="B36" s="16">
        <v>34</v>
      </c>
      <c s="12" t="str">
        <v>APS RUMIA III</v>
      </c>
      <c s="21">
        <v>67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67</v>
      </c>
      <c r="O36" s="5">
        <v>34</v>
      </c>
      <c s="1" t="s">
        <v>84</v>
      </c>
      <c s="1">
        <f t="shared" si="1"/>
        <v>68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68</v>
      </c>
      <c r="AA36" s="1" t="s">
        <v>84</v>
      </c>
      <c s="5">
        <v>68</v>
      </c>
      <c s="5"/>
      <c r="AE36" s="5"/>
      <c r="AH36" s="5"/>
      <c r="AK36" s="5"/>
      <c r="AN36" s="5"/>
      <c r="AQ36" s="5"/>
    </row>
    <row r="37" spans="2:43" ht="15">
      <c r="B37" s="16">
        <v>35</v>
      </c>
      <c s="12" t="str">
        <v>BRUSKA AKADEMIA SIATKÓWKI I</v>
      </c>
      <c s="21">
        <v>66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66</v>
      </c>
      <c r="O37" s="5">
        <v>35</v>
      </c>
      <c s="1" t="s">
        <v>85</v>
      </c>
      <c s="1">
        <f t="shared" si="1"/>
        <v>67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67</v>
      </c>
      <c r="AA37" s="1" t="s">
        <v>85</v>
      </c>
      <c s="5">
        <v>67</v>
      </c>
      <c s="5"/>
      <c r="AE37" s="5"/>
      <c r="AH37" s="5"/>
      <c r="AK37" s="5"/>
      <c r="AN37" s="5"/>
      <c r="AQ37" s="5"/>
    </row>
    <row r="38" spans="2:43" ht="15">
      <c r="B38" s="16">
        <v>36</v>
      </c>
      <c s="12" t="str">
        <v>SP CEWICE</v>
      </c>
      <c s="21">
        <v>65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65</v>
      </c>
      <c r="O38" s="5">
        <v>36</v>
      </c>
      <c s="1" t="s">
        <v>86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8" s="1" t="s">
        <v>86</v>
      </c>
      <c s="5">
        <v>0</v>
      </c>
      <c s="5"/>
      <c r="AE38" s="5"/>
      <c r="AH38" s="5"/>
      <c r="AK38" s="5"/>
      <c r="AN38" s="5"/>
      <c r="AQ38" s="5"/>
    </row>
    <row r="39" spans="2:43" ht="15">
      <c r="B39" s="17">
        <v>37</v>
      </c>
      <c s="12" t="str">
        <v>UKS LIDER DĘBOGÓRZE I</v>
      </c>
      <c s="21">
        <v>64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64</v>
      </c>
      <c r="O39" s="5">
        <v>37</v>
      </c>
      <c s="1" t="s">
        <v>87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9" s="1" t="s">
        <v>87</v>
      </c>
      <c s="5">
        <v>0</v>
      </c>
      <c s="5"/>
      <c r="AE39" s="5"/>
      <c r="AH39" s="5"/>
      <c r="AK39" s="5"/>
      <c r="AN39" s="5"/>
      <c r="AQ39" s="5"/>
    </row>
    <row r="40" spans="2:43" ht="15">
      <c r="B40" s="16">
        <v>38</v>
      </c>
      <c s="12" t="str">
        <v>FC GOWIDLINO I</v>
      </c>
      <c s="21">
        <v>63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63</v>
      </c>
      <c r="O40" s="5">
        <v>38</v>
      </c>
      <c s="1" t="s">
        <v>88</v>
      </c>
      <c s="1">
        <f t="shared" si="1"/>
        <v>66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66</v>
      </c>
      <c r="AA40" s="1" t="s">
        <v>88</v>
      </c>
      <c s="5">
        <v>66</v>
      </c>
      <c s="5"/>
      <c r="AE40" s="5"/>
      <c r="AH40" s="5"/>
      <c r="AK40" s="5"/>
      <c r="AN40" s="5"/>
      <c r="AQ40" s="5"/>
    </row>
    <row r="41" spans="2:43" ht="15">
      <c r="B41" s="16">
        <v>39</v>
      </c>
      <c s="12" t="str">
        <v>PTPS CZŁUCHÓW IV</v>
      </c>
      <c s="21">
        <v>62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62</v>
      </c>
      <c r="O41" s="5">
        <v>39</v>
      </c>
      <c s="1" t="s">
        <v>89</v>
      </c>
      <c s="1">
        <f t="shared" si="1"/>
        <v>65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65</v>
      </c>
      <c r="AA41" s="1" t="s">
        <v>89</v>
      </c>
      <c s="5">
        <v>65</v>
      </c>
      <c s="5"/>
      <c r="AE41" s="5"/>
      <c r="AH41" s="5"/>
      <c r="AK41" s="5"/>
      <c r="AN41" s="5"/>
      <c r="AQ41" s="5"/>
    </row>
    <row r="42" spans="2:43" ht="15">
      <c r="B42" s="16">
        <v>40</v>
      </c>
      <c s="12" t="str">
        <v>UKS ZATOKA 95 PUCK IV</v>
      </c>
      <c s="21">
        <v>61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61</v>
      </c>
      <c r="O42" s="5">
        <v>40</v>
      </c>
      <c s="1" t="s">
        <v>90</v>
      </c>
      <c s="1">
        <f t="shared" si="1"/>
        <v>64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64</v>
      </c>
      <c r="AA42" s="1" t="s">
        <v>90</v>
      </c>
      <c s="5">
        <v>64</v>
      </c>
      <c s="5"/>
      <c r="AE42" s="5"/>
      <c r="AH42" s="5"/>
      <c r="AK42" s="5"/>
      <c r="AN42" s="5"/>
      <c r="AQ42" s="5"/>
    </row>
    <row r="43" spans="2:43" ht="15">
      <c r="B43" s="16">
        <v>41</v>
      </c>
      <c s="12" t="str">
        <v>TPS CZARNI SŁUPSK II</v>
      </c>
      <c s="21">
        <v>60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60</v>
      </c>
      <c r="O43" s="5">
        <v>41</v>
      </c>
      <c s="1" t="s">
        <v>91</v>
      </c>
      <c s="1">
        <f t="shared" si="1"/>
        <v>63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63</v>
      </c>
      <c r="AA43" s="1" t="s">
        <v>91</v>
      </c>
      <c s="5">
        <v>63</v>
      </c>
      <c s="5"/>
      <c r="AE43" s="5"/>
      <c r="AH43" s="5"/>
      <c r="AK43" s="5"/>
      <c r="AN43" s="5"/>
      <c r="AQ43" s="5"/>
    </row>
    <row r="44" spans="2:43" ht="15">
      <c r="B44" s="16">
        <v>42</v>
      </c>
      <c s="12" t="str">
        <v>BRUSKA AKADEMIA SIATKÓWKI II</v>
      </c>
      <c s="21">
        <v>59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59</v>
      </c>
      <c r="O44" s="5">
        <v>42</v>
      </c>
      <c s="1" t="s">
        <v>92</v>
      </c>
      <c s="1">
        <f t="shared" si="1"/>
        <v>62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62</v>
      </c>
      <c r="AA44" s="1" t="s">
        <v>92</v>
      </c>
      <c s="5">
        <v>62</v>
      </c>
      <c s="5"/>
      <c r="AE44" s="5"/>
      <c r="AH44" s="5"/>
      <c r="AK44" s="5"/>
      <c r="AN44" s="5"/>
      <c r="AQ44" s="5"/>
    </row>
    <row r="45" spans="2:43" ht="15">
      <c r="B45" s="17">
        <v>43</v>
      </c>
      <c s="12" t="str">
        <v>UKS LIDER DĘBOGÓRZE II</v>
      </c>
      <c s="21">
        <v>58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58</v>
      </c>
      <c r="O45" s="5">
        <v>43</v>
      </c>
      <c s="1" t="s">
        <v>93</v>
      </c>
      <c s="1">
        <f t="shared" si="1"/>
        <v>61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61</v>
      </c>
      <c r="AA45" s="1" t="s">
        <v>93</v>
      </c>
      <c s="5">
        <v>61</v>
      </c>
      <c s="5"/>
      <c r="AE45" s="5"/>
      <c r="AH45" s="5"/>
      <c r="AK45" s="5"/>
      <c r="AN45" s="5"/>
      <c r="AQ45" s="5"/>
    </row>
    <row r="46" spans="2:43" ht="15">
      <c r="B46" s="16">
        <v>44</v>
      </c>
      <c s="12" t="str">
        <v>UKS LIDER DĘBOGÓRZE III</v>
      </c>
      <c s="21">
        <v>57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57</v>
      </c>
      <c r="O46" s="5">
        <v>44</v>
      </c>
      <c s="1" t="s">
        <v>94</v>
      </c>
      <c s="1">
        <f t="shared" si="1"/>
        <v>60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60</v>
      </c>
      <c r="AA46" s="1" t="s">
        <v>94</v>
      </c>
      <c s="5">
        <v>60</v>
      </c>
      <c s="5"/>
      <c r="AE46" s="5"/>
      <c r="AH46" s="5"/>
      <c r="AK46" s="5"/>
      <c r="AN46" s="5"/>
      <c r="AQ46" s="5"/>
    </row>
    <row r="47" spans="2:43" ht="15">
      <c r="B47" s="16">
        <v>45</v>
      </c>
      <c s="12" t="str">
        <v>FC GOWIDLINO II</v>
      </c>
      <c s="21">
        <v>56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56</v>
      </c>
      <c r="O47" s="5">
        <v>45</v>
      </c>
      <c s="1" t="s">
        <v>95</v>
      </c>
      <c s="1">
        <f t="shared" si="1"/>
        <v>59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59</v>
      </c>
      <c r="AA47" s="1" t="s">
        <v>95</v>
      </c>
      <c s="5">
        <v>59</v>
      </c>
      <c s="5"/>
      <c r="AE47" s="5"/>
      <c r="AH47" s="5"/>
      <c r="AK47" s="5"/>
      <c r="AN47" s="5"/>
      <c r="AQ47" s="5"/>
    </row>
    <row r="48" spans="2:43" ht="15">
      <c r="B48" s="16">
        <v>46</v>
      </c>
      <c s="12" t="str">
        <v>MKS PELPLIN II</v>
      </c>
      <c s="21">
        <v>55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55</v>
      </c>
      <c r="O48" s="5">
        <v>46</v>
      </c>
      <c s="1" t="s">
        <v>96</v>
      </c>
      <c s="1">
        <f t="shared" si="1"/>
        <v>58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58</v>
      </c>
      <c r="AA48" s="1" t="s">
        <v>96</v>
      </c>
      <c s="5">
        <v>58</v>
      </c>
      <c s="5"/>
      <c r="AE48" s="5"/>
      <c r="AH48" s="5"/>
      <c r="AK48" s="5"/>
      <c r="AN48" s="5"/>
      <c r="AQ48" s="5"/>
    </row>
    <row r="49" spans="2:43" ht="15">
      <c r="B49" s="16">
        <v>47</v>
      </c>
      <c s="12" t="str">
        <v>TPS CZARNI SŁUPSK III</v>
      </c>
      <c s="21">
        <v>54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54</v>
      </c>
      <c r="O49" s="5">
        <v>47</v>
      </c>
      <c s="1" t="s">
        <v>97</v>
      </c>
      <c s="1">
        <f t="shared" si="1"/>
        <v>57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57</v>
      </c>
      <c r="AA49" s="1" t="s">
        <v>97</v>
      </c>
      <c s="5">
        <v>57</v>
      </c>
      <c s="5"/>
      <c r="AE49" s="5"/>
      <c r="AH49" s="5"/>
      <c r="AK49" s="5"/>
      <c r="AN49" s="5"/>
      <c r="AQ49" s="5"/>
    </row>
    <row r="50" spans="2:43" ht="15">
      <c r="B50" s="16">
        <v>48</v>
      </c>
      <c s="12" t="str">
        <v>UKS JEDYNKA REDA II</v>
      </c>
      <c s="21">
        <v>53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53</v>
      </c>
      <c r="O50" s="5">
        <v>48</v>
      </c>
      <c s="1" t="s">
        <v>98</v>
      </c>
      <c s="1">
        <f t="shared" si="1"/>
        <v>56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56</v>
      </c>
      <c r="AA50" s="1" t="s">
        <v>98</v>
      </c>
      <c s="5">
        <v>56</v>
      </c>
      <c s="5"/>
      <c r="AE50" s="5"/>
      <c r="AH50" s="5"/>
      <c r="AK50" s="5"/>
      <c r="AN50" s="5"/>
      <c r="AQ50" s="5"/>
    </row>
    <row r="51" spans="2:43" ht="15">
      <c r="B51" s="17">
        <v>49</v>
      </c>
      <c s="12" t="str">
        <v>UKS JEDYNKA REDA II</v>
      </c>
      <c s="21">
        <v>53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53</v>
      </c>
      <c r="O51" s="5">
        <v>49</v>
      </c>
      <c s="1" t="s">
        <v>99</v>
      </c>
      <c s="1">
        <f t="shared" si="1"/>
        <v>55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55</v>
      </c>
      <c r="AA51" s="1" t="s">
        <v>99</v>
      </c>
      <c s="5">
        <v>55</v>
      </c>
      <c s="5"/>
      <c r="AE51" s="5"/>
      <c r="AH51" s="5"/>
      <c r="AK51" s="5"/>
      <c r="AN51" s="5"/>
      <c r="AQ51" s="5"/>
    </row>
    <row r="52" spans="2:43" ht="15">
      <c r="B52" s="16">
        <v>50</v>
      </c>
      <c s="12" t="str">
        <v>GKS ŻUKOWO</v>
      </c>
      <c s="21">
        <v>51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51</v>
      </c>
      <c r="O52" s="5">
        <v>50</v>
      </c>
      <c s="1" t="s">
        <v>100</v>
      </c>
      <c s="1">
        <f t="shared" si="1"/>
        <v>54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54</v>
      </c>
      <c r="AA52" s="1" t="s">
        <v>100</v>
      </c>
      <c s="5">
        <v>54</v>
      </c>
      <c s="5"/>
      <c r="AE52" s="5"/>
      <c r="AH52" s="5"/>
      <c r="AK52" s="5"/>
      <c r="AN52" s="5"/>
      <c r="AQ52" s="5"/>
    </row>
    <row r="53" spans="2:43" ht="15">
      <c r="B53" s="16">
        <v>51</v>
      </c>
      <c s="12" t="str">
        <v>UKS TREFL GDAŃSK 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3" s="5">
        <v>51</v>
      </c>
      <c s="1" t="s">
        <v>101</v>
      </c>
      <c s="1">
        <f t="shared" si="1"/>
        <v>53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53</v>
      </c>
      <c r="AA53" s="1" t="s">
        <v>101</v>
      </c>
      <c s="5">
        <v>53</v>
      </c>
      <c s="5"/>
      <c r="AE53" s="5"/>
      <c r="AH53" s="5"/>
      <c r="AK53" s="5"/>
      <c r="AN53" s="5"/>
      <c r="AQ53" s="5"/>
    </row>
    <row r="54" spans="2:43" ht="15">
      <c r="B54" s="16">
        <v>52</v>
      </c>
      <c s="12" t="str">
        <v>MTS KWIDZYN 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4" s="5">
        <v>52</v>
      </c>
      <c s="1" t="s">
        <v>101</v>
      </c>
      <c s="1">
        <f t="shared" si="1"/>
        <v>53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53</v>
      </c>
      <c r="AA54" s="1" t="s">
        <v>101</v>
      </c>
      <c s="5">
        <v>52</v>
      </c>
      <c s="5"/>
      <c r="AE54" s="5"/>
      <c r="AH54" s="5"/>
      <c r="AK54" s="5"/>
      <c r="AN54" s="5"/>
      <c r="AQ54" s="5"/>
    </row>
    <row r="55" spans="2:43" ht="15">
      <c r="B55" s="16">
        <v>53</v>
      </c>
      <c s="12" t="str">
        <v>MTS KWIDZYN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5" s="5">
        <v>53</v>
      </c>
      <c s="1" t="s">
        <v>57</v>
      </c>
      <c s="1">
        <f t="shared" si="1"/>
        <v>51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51</v>
      </c>
      <c r="AA55" s="1" t="s">
        <v>57</v>
      </c>
      <c s="5">
        <v>51</v>
      </c>
      <c s="5"/>
      <c r="AE55" s="5"/>
      <c r="AH55" s="5"/>
      <c r="AK55" s="5"/>
      <c r="AN55" s="5"/>
      <c r="AQ55" s="5"/>
    </row>
    <row r="56" spans="2:43" ht="15">
      <c r="B56" s="16">
        <v>54</v>
      </c>
      <c s="12" t="str">
        <v>UKS LIDER DĘBOGÓRZE 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6" s="5">
        <v>54</v>
      </c>
      <c s="1" t="s">
        <v>102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56" s="1" t="s">
        <v>102</v>
      </c>
      <c s="5">
        <v>0</v>
      </c>
      <c s="5"/>
      <c r="AE56" s="5"/>
      <c r="AH56" s="5"/>
      <c r="AK56" s="5"/>
      <c r="AN56" s="5"/>
      <c r="AQ56" s="5"/>
    </row>
    <row r="57" spans="2:43" ht="15">
      <c r="B57" s="17">
        <v>55</v>
      </c>
      <c s="12" t="str">
        <v>TPS CZARNI SŁUPSK 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7" s="5">
        <v>55</v>
      </c>
      <c s="1" t="s">
        <v>103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57" s="1" t="s">
        <v>103</v>
      </c>
      <c s="5">
        <v>0</v>
      </c>
      <c s="5"/>
      <c r="AE57" s="5"/>
      <c r="AH57" s="5"/>
      <c r="AK57" s="5"/>
      <c r="AN57" s="5"/>
      <c r="AQ57" s="5"/>
    </row>
    <row r="58" spans="2:43" ht="15">
      <c r="B58" s="16">
        <v>56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8" s="5">
        <v>56</v>
      </c>
      <c r="Q5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8" s="5"/>
      <c s="5"/>
      <c r="AE58" s="5"/>
      <c r="AH58" s="5"/>
      <c r="AK58" s="5"/>
      <c r="AN58" s="5"/>
      <c r="AQ58" s="5"/>
    </row>
    <row r="59" spans="2:43" ht="15">
      <c r="B59" s="16">
        <v>57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9" s="5">
        <v>57</v>
      </c>
      <c r="Q5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9" s="5"/>
      <c s="5"/>
      <c r="AE59" s="5"/>
      <c r="AH59" s="5"/>
      <c r="AK59" s="5"/>
      <c r="AN59" s="5"/>
      <c r="AQ59" s="5"/>
    </row>
    <row r="60" spans="2:43" ht="15">
      <c r="B60" s="16">
        <v>58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0" s="5">
        <v>58</v>
      </c>
      <c r="Q6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0" s="5"/>
      <c s="5"/>
      <c r="AE60" s="5"/>
      <c r="AH60" s="5"/>
      <c r="AK60" s="5"/>
      <c r="AN60" s="5"/>
      <c r="AQ60" s="5"/>
    </row>
    <row r="61" spans="2:43" ht="15">
      <c r="B61" s="16">
        <v>59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1" s="5">
        <v>59</v>
      </c>
      <c r="Q6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1" s="5"/>
      <c s="5"/>
      <c r="AE61" s="5"/>
      <c r="AH61" s="5"/>
      <c r="AK61" s="5"/>
      <c r="AN61" s="5"/>
      <c r="AQ61" s="5"/>
    </row>
    <row r="62" spans="2:43" ht="15">
      <c r="B62" s="16">
        <v>60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2" s="5">
        <v>60</v>
      </c>
      <c r="Q6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2" s="5"/>
      <c s="5"/>
      <c r="AE62" s="5"/>
      <c r="AH62" s="5"/>
      <c r="AK62" s="5"/>
      <c r="AN62" s="5"/>
      <c r="AQ62" s="5"/>
    </row>
    <row r="63" spans="2:43" ht="15">
      <c r="B63" s="17">
        <v>61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3" s="5">
        <v>61</v>
      </c>
      <c r="Q6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3" s="5"/>
      <c s="5"/>
      <c r="AE63" s="5"/>
      <c r="AH63" s="5"/>
      <c r="AK63" s="5"/>
      <c r="AN63" s="5"/>
      <c r="AQ63" s="5"/>
    </row>
    <row r="64" spans="2:43" ht="15">
      <c r="B64" s="16">
        <v>62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4" s="5">
        <v>62</v>
      </c>
      <c r="Q6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4" s="5"/>
      <c s="5"/>
      <c r="AE64" s="5"/>
      <c r="AH64" s="5"/>
      <c r="AK64" s="5"/>
      <c r="AN64" s="5"/>
      <c r="AQ64" s="5"/>
    </row>
    <row r="65" spans="2:43" ht="15">
      <c r="B65" s="16">
        <v>63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5" s="5">
        <v>63</v>
      </c>
      <c r="Q6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5" s="5"/>
      <c s="5"/>
      <c r="AE65" s="5"/>
      <c r="AH65" s="5"/>
      <c r="AK65" s="5"/>
      <c r="AN65" s="5"/>
      <c r="AQ65" s="5"/>
    </row>
    <row r="66" spans="2:43" ht="15">
      <c r="B66" s="16">
        <v>64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6" s="5">
        <v>64</v>
      </c>
      <c r="Q6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6" s="5"/>
      <c s="5"/>
      <c r="AE66" s="5"/>
      <c r="AH66" s="5"/>
      <c r="AK66" s="5"/>
      <c r="AN66" s="5"/>
      <c r="AQ66" s="5"/>
    </row>
    <row r="67" spans="2:43" ht="15">
      <c r="B67" s="16">
        <v>65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7" s="5">
        <v>65</v>
      </c>
      <c r="Q6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7" ref="W67:W86">SUM(Q67:V67)</f>
        <v>0</v>
      </c>
      <c r="AB67" s="5"/>
      <c s="5"/>
      <c r="AE67" s="5"/>
      <c r="AH67" s="5"/>
      <c r="AK67" s="5"/>
      <c r="AN67" s="5"/>
      <c r="AQ67" s="5"/>
    </row>
    <row r="68" spans="2:43" ht="15">
      <c r="B68" s="16">
        <v>66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8" s="5">
        <v>66</v>
      </c>
      <c r="Q68" s="1" t="str">
        <f t="shared" si="8" ref="Q68:Q102">IFERROR(INDEX($AB$3:$AB$86,MATCH($P68,$AA$3:$AA$86,0),1),"")</f>
        <v/>
      </c>
      <c s="1" t="str">
        <f t="shared" si="9" ref="R68:R102">IFERROR(INDEX($AE$3:$AE$86,MATCH($P68,$AD$3:$AD$86,0),1),"")</f>
        <v/>
      </c>
      <c s="1" t="str">
        <f t="shared" si="10" ref="S68:S102">IFERROR(INDEX($AH$3:$AH$86,MATCH($P68,$AG$3:$AG$86,0),1),"")</f>
        <v/>
      </c>
      <c s="1" t="str">
        <f t="shared" si="11" ref="T68:T102">IFERROR(INDEX($AK$3:$AK$86,MATCH($P68,$AJ$3:$AJ$86,0),1),"")</f>
        <v/>
      </c>
      <c s="1" t="str">
        <f t="shared" si="12" ref="U68:U102">IFERROR(INDEX($AN$3:$AN$86,MATCH($P68,$AM$3:$AM$86,0),1),"")</f>
        <v/>
      </c>
      <c s="1" t="str">
        <f t="shared" si="13" ref="V68:V102">IFERROR(INDEX($AQ$3:$AQ$86,MATCH($P68,$AP$3:$AP$86,0),1),"")</f>
        <v/>
      </c>
      <c s="1">
        <f t="shared" si="7"/>
        <v>0</v>
      </c>
      <c r="AB68" s="5"/>
      <c s="5"/>
      <c r="AE68" s="5"/>
      <c r="AH68" s="5"/>
      <c r="AK68" s="5"/>
      <c r="AN68" s="5"/>
      <c r="AQ68" s="5"/>
    </row>
    <row r="69" spans="2:43" ht="15">
      <c r="B69" s="17">
        <v>67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9" s="5">
        <v>67</v>
      </c>
      <c r="Q6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69" s="5"/>
      <c s="5"/>
      <c r="AE69" s="5"/>
      <c r="AH69" s="5"/>
      <c r="AK69" s="5"/>
      <c r="AN69" s="5"/>
      <c r="AQ69" s="5"/>
    </row>
    <row r="70" spans="2:43" ht="15">
      <c r="B70" s="16">
        <v>68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0" s="5">
        <v>68</v>
      </c>
      <c r="Q7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0" s="5"/>
      <c s="5"/>
      <c r="AE70" s="5"/>
      <c r="AH70" s="5"/>
      <c r="AK70" s="5"/>
      <c r="AN70" s="5"/>
      <c r="AQ70" s="5"/>
    </row>
    <row r="71" spans="2:43" ht="15">
      <c r="B71" s="16">
        <v>69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1" s="5">
        <v>69</v>
      </c>
      <c r="Q7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1" s="5"/>
      <c s="5"/>
      <c r="AE71" s="5"/>
      <c r="AH71" s="5"/>
      <c r="AK71" s="5"/>
      <c r="AN71" s="5"/>
      <c r="AQ71" s="5"/>
    </row>
    <row r="72" spans="2:43" ht="15">
      <c r="B72" s="16">
        <v>70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2" s="5">
        <v>70</v>
      </c>
      <c r="Q7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2" s="5"/>
      <c s="5"/>
      <c r="AE72" s="5"/>
      <c r="AH72" s="5"/>
      <c r="AK72" s="5"/>
      <c r="AN72" s="5"/>
      <c r="AQ72" s="5"/>
    </row>
    <row r="73" spans="2:43" ht="15">
      <c r="B73" s="16">
        <v>71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3" s="5">
        <v>71</v>
      </c>
      <c r="Q7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3" s="5"/>
      <c s="5"/>
      <c r="AE73" s="5"/>
      <c r="AH73" s="5"/>
      <c r="AK73" s="5"/>
      <c r="AN73" s="5"/>
      <c r="AQ73" s="5"/>
    </row>
    <row r="74" spans="2:43" ht="15">
      <c r="B74" s="16">
        <v>72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4" s="5">
        <v>72</v>
      </c>
      <c r="Q7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4" s="5"/>
      <c s="5"/>
      <c r="AE74" s="5"/>
      <c r="AH74" s="5"/>
      <c r="AK74" s="5"/>
      <c r="AN74" s="5"/>
      <c r="AQ74" s="5"/>
    </row>
    <row r="75" spans="2:43" ht="15">
      <c r="B75" s="17">
        <v>73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5" s="5">
        <v>73</v>
      </c>
      <c r="Q7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5" s="5"/>
      <c s="5"/>
      <c r="AE75" s="5"/>
      <c r="AH75" s="5"/>
      <c r="AK75" s="5"/>
      <c r="AN75" s="5"/>
      <c r="AQ75" s="5"/>
    </row>
    <row r="76" spans="2:43" ht="15">
      <c r="B76" s="16">
        <v>74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6" s="5">
        <v>74</v>
      </c>
      <c r="Q7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6" s="5"/>
      <c s="5"/>
      <c r="AE76" s="5"/>
      <c r="AH76" s="5"/>
      <c r="AK76" s="5"/>
      <c r="AN76" s="5"/>
      <c r="AQ76" s="5"/>
    </row>
    <row r="77" spans="2:43" ht="15">
      <c r="B77" s="16">
        <v>75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7" s="5">
        <v>75</v>
      </c>
      <c r="Q7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7" s="5"/>
      <c s="5"/>
      <c r="AE77" s="5"/>
      <c r="AH77" s="5"/>
      <c r="AK77" s="5"/>
      <c r="AN77" s="5"/>
      <c r="AQ77" s="5"/>
    </row>
    <row r="78" spans="2:43" ht="15">
      <c r="B78" s="16">
        <v>76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8" s="5">
        <v>76</v>
      </c>
      <c r="Q7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8" s="5"/>
      <c s="5"/>
      <c r="AE78" s="5"/>
      <c r="AH78" s="5"/>
      <c r="AK78" s="5"/>
      <c r="AN78" s="5"/>
      <c r="AQ78" s="5"/>
    </row>
    <row r="79" spans="2:43" ht="15">
      <c r="B79" s="16">
        <v>77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9" s="5">
        <v>77</v>
      </c>
      <c r="Q7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9" s="5"/>
      <c s="5"/>
      <c r="AE79" s="5"/>
      <c r="AH79" s="5"/>
      <c r="AK79" s="5"/>
      <c r="AN79" s="5"/>
      <c r="AQ79" s="5"/>
    </row>
    <row r="80" spans="2:43" ht="15">
      <c r="B80" s="16">
        <v>78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0" s="5">
        <v>78</v>
      </c>
      <c r="Q8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0" s="5"/>
      <c s="5"/>
      <c r="AE80" s="5"/>
      <c r="AH80" s="5"/>
      <c r="AK80" s="5"/>
      <c r="AN80" s="5"/>
      <c r="AQ80" s="5"/>
    </row>
    <row r="81" spans="2:43" ht="15">
      <c r="B81" s="17">
        <v>79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1" s="5">
        <v>79</v>
      </c>
      <c r="Q8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1" s="5"/>
      <c s="5"/>
      <c r="AE81" s="5"/>
      <c r="AH81" s="5"/>
      <c r="AK81" s="5"/>
      <c r="AN81" s="5"/>
      <c r="AQ81" s="5"/>
    </row>
    <row r="82" spans="2:43" ht="15">
      <c r="B82" s="16">
        <v>80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2" s="5">
        <v>80</v>
      </c>
      <c r="Q8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2" s="5"/>
      <c s="5"/>
      <c r="AE82" s="5"/>
      <c r="AH82" s="5"/>
      <c r="AK82" s="5"/>
      <c r="AN82" s="5"/>
      <c r="AQ82" s="5"/>
    </row>
    <row r="83" spans="2:43" ht="15">
      <c r="B83" s="16">
        <v>81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3" s="5">
        <v>81</v>
      </c>
      <c r="Q8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3" s="5"/>
      <c s="5"/>
      <c r="AE83" s="5"/>
      <c r="AH83" s="5"/>
      <c r="AK83" s="5"/>
      <c r="AN83" s="5"/>
      <c r="AQ83" s="5"/>
    </row>
    <row r="84" spans="2:43" ht="15">
      <c r="B84" s="16">
        <v>82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4" s="5">
        <v>82</v>
      </c>
      <c r="Q8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4" s="5"/>
      <c s="5"/>
      <c r="AE84" s="5"/>
      <c r="AH84" s="5"/>
      <c r="AK84" s="5"/>
      <c r="AN84" s="5"/>
      <c r="AQ84" s="5"/>
    </row>
    <row r="85" spans="2:43" ht="15">
      <c r="B85" s="16">
        <v>83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5" s="5">
        <v>83</v>
      </c>
      <c r="Q8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5" s="5"/>
      <c s="5"/>
      <c r="AE85" s="5"/>
      <c r="AH85" s="5"/>
      <c r="AK85" s="5"/>
      <c r="AN85" s="5"/>
      <c r="AQ85" s="5"/>
    </row>
    <row r="86" spans="2:43" ht="15">
      <c r="B86" s="17">
        <v>84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6" s="5">
        <v>84</v>
      </c>
      <c r="Q8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6" s="5"/>
      <c s="5"/>
      <c r="AE86" s="5"/>
      <c r="AH86" s="5"/>
      <c r="AK86" s="5"/>
      <c r="AN86" s="5"/>
      <c r="AQ86" s="5"/>
    </row>
    <row r="87" spans="2:23" ht="15">
      <c r="B87" s="16">
        <v>85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7" s="5">
        <v>85</v>
      </c>
      <c r="Q8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>SUM(Q87:V87)</f>
        <v>0</v>
      </c>
    </row>
    <row r="88" spans="2:23" ht="15">
      <c r="B88" s="16">
        <v>86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8" s="5">
        <v>86</v>
      </c>
      <c r="Q8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 ref="W88:W102">SUM(Q88:V88)</f>
        <v>0</v>
      </c>
    </row>
    <row r="89" spans="2:23" ht="15">
      <c r="B89" s="16">
        <v>87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9" s="5">
        <v>87</v>
      </c>
      <c r="Q8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0" spans="2:23" ht="15">
      <c r="B90" s="16">
        <v>88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0" s="5">
        <v>88</v>
      </c>
      <c r="Q9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1" spans="2:23" ht="15">
      <c r="B91" s="17">
        <v>89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1" s="5">
        <v>89</v>
      </c>
      <c r="Q9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2" spans="2:23" ht="15">
      <c r="B92" s="16">
        <v>90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2" s="5">
        <v>90</v>
      </c>
      <c r="Q9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3" spans="2:23" ht="15">
      <c r="B93" s="16">
        <v>91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3" s="5">
        <v>91</v>
      </c>
      <c r="Q9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4" spans="2:23" ht="15">
      <c r="B94" s="16">
        <v>92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4" s="5">
        <v>92</v>
      </c>
      <c r="Q9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5" spans="2:23" ht="15">
      <c r="B95" s="16">
        <v>93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5" s="5">
        <v>93</v>
      </c>
      <c r="Q9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6" spans="2:23" ht="15">
      <c r="B96" s="17">
        <v>94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6" s="5">
        <v>94</v>
      </c>
      <c r="Q9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7" spans="2:23" ht="15">
      <c r="B97" s="16">
        <v>95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7" s="5">
        <v>95</v>
      </c>
      <c r="Q9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8" spans="2:23" ht="15">
      <c r="B98" s="16">
        <v>96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8" s="5">
        <v>96</v>
      </c>
      <c r="Q9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9" spans="2:23" ht="15">
      <c r="B99" s="16">
        <v>97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9" s="5">
        <v>97</v>
      </c>
      <c r="Q9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0" spans="2:23" ht="15">
      <c r="B100" s="16">
        <v>98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0" s="5">
        <v>98</v>
      </c>
      <c r="Q10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1" spans="2:23" ht="15">
      <c r="B101" s="17">
        <v>99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1" s="5">
        <v>99</v>
      </c>
      <c r="Q10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2" spans="2:23" ht="16" thickBot="1">
      <c r="B102" s="18">
        <v>100</v>
      </c>
      <c s="13">
        <v>0</v>
      </c>
      <c s="22" t="str">
        <v/>
      </c>
      <c s="26" t="str">
        <v/>
      </c>
      <c s="29" t="str">
        <v/>
      </c>
      <c s="35" t="str">
        <v/>
      </c>
      <c s="32" t="str">
        <v/>
      </c>
      <c s="39" t="str">
        <v/>
      </c>
      <c s="42">
        <v>0</v>
      </c>
      <c r="O102" s="5">
        <v>100</v>
      </c>
      <c r="Q10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204" spans="3:4" ht="15">
      <c r="C204" s="4" t="s">
        <v>18</v>
      </c>
      <c s="5" t="s">
        <v>18</v>
      </c>
    </row>
    <row r="205" spans="3:4" ht="15">
      <c r="C205" s="4" t="s">
        <v>18</v>
      </c>
      <c s="5" t="s">
        <v>18</v>
      </c>
    </row>
    <row r="206" spans="3:4" ht="15">
      <c r="C206" s="4" t="s">
        <v>18</v>
      </c>
      <c s="5" t="s">
        <v>18</v>
      </c>
    </row>
    <row r="207" spans="3:4" ht="15">
      <c r="C207" s="4" t="s">
        <v>18</v>
      </c>
      <c s="5" t="s">
        <v>18</v>
      </c>
    </row>
    <row r="208" spans="3:4" ht="15">
      <c r="C208" s="4" t="s">
        <v>18</v>
      </c>
      <c s="5" t="s">
        <v>18</v>
      </c>
    </row>
    <row r="209" spans="3:4" ht="15">
      <c r="C209" s="4" t="s">
        <v>18</v>
      </c>
      <c s="5" t="s">
        <v>18</v>
      </c>
    </row>
    <row r="210" spans="3:4" ht="15">
      <c r="C210" s="4" t="s">
        <v>18</v>
      </c>
      <c s="5" t="s">
        <v>18</v>
      </c>
    </row>
    <row r="211" spans="3:4" ht="15">
      <c r="C211" s="4" t="s">
        <v>18</v>
      </c>
      <c s="5" t="s">
        <v>18</v>
      </c>
    </row>
    <row r="212" spans="3:4" ht="15">
      <c r="C212" s="4" t="s">
        <v>18</v>
      </c>
      <c s="5" t="s">
        <v>18</v>
      </c>
    </row>
    <row r="213" spans="3:4" ht="15">
      <c r="C213" s="4" t="s">
        <v>18</v>
      </c>
      <c s="5" t="s">
        <v>18</v>
      </c>
    </row>
    <row r="214" spans="3:4" ht="15">
      <c r="C214" s="4" t="s">
        <v>18</v>
      </c>
      <c s="5" t="s">
        <v>18</v>
      </c>
    </row>
    <row r="215" spans="3:4" ht="15">
      <c r="C215" s="4" t="s">
        <v>18</v>
      </c>
      <c s="5" t="s">
        <v>18</v>
      </c>
    </row>
    <row r="216" spans="3:4" ht="15">
      <c r="C216" s="4" t="s">
        <v>18</v>
      </c>
      <c s="5" t="s">
        <v>18</v>
      </c>
    </row>
    <row r="217" spans="3:4" ht="15">
      <c r="C217" s="4" t="s">
        <v>18</v>
      </c>
      <c s="5" t="s">
        <v>18</v>
      </c>
    </row>
  </sheetData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priority="1" dxfId="0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46FFA-2903-4B28-8176-D4DCCF567316}">
  <sheetPr codeName="Sheet5"/>
  <dimension ref="B2:AQ217"/>
  <sheetViews>
    <sheetView workbookViewId="0" topLeftCell="A1">
      <selection pane="topLeft" activeCell="M1" sqref="M1:XFD1048576"/>
    </sheetView>
  </sheetViews>
  <sheetFormatPr defaultColWidth="0" defaultRowHeight="15"/>
  <cols>
    <col min="1" max="1" width="9.125" style="1" customWidth="1"/>
    <col min="2" max="2" width="4.625" style="3" customWidth="1"/>
    <col min="3" max="3" width="41.875" style="4" bestFit="1" customWidth="1"/>
    <col min="4" max="9" width="11.5" style="5" customWidth="1"/>
    <col min="10" max="10" width="9.125" style="6" customWidth="1"/>
    <col min="11" max="11" width="40.875" style="1" bestFit="1" customWidth="1"/>
    <col min="12" max="12" width="9.125" style="1" customWidth="1"/>
    <col min="13" max="15" width="9.125" style="1" hidden="1"/>
    <col min="16" max="16" width="36.5" style="1" hidden="1"/>
    <col min="17" max="26" width="9.125" style="1" hidden="1"/>
    <col min="27" max="27" width="37.5" style="1" hidden="1"/>
    <col min="28" max="29" width="9.125" style="1" hidden="1"/>
    <col min="30" max="30" width="37.5" style="1" hidden="1"/>
    <col min="31" max="32" width="9.125" style="1" hidden="1"/>
    <col min="33" max="33" width="37.5" style="1" hidden="1"/>
    <col min="34" max="35" width="9.125" style="1" hidden="1"/>
    <col min="36" max="36" width="36.5" style="1" hidden="1"/>
    <col min="37" max="38" width="9.125" style="1" hidden="1"/>
    <col min="39" max="39" width="36.5" style="1" hidden="1"/>
    <col min="40" max="41" width="9.125" style="1" hidden="1"/>
    <col min="42" max="42" width="36.5" style="1" hidden="1"/>
    <col min="43" max="43" width="0" style="1" hidden="1"/>
    <col min="44" max="16384" width="9.125" style="1" hidden="1"/>
  </cols>
  <sheetData>
    <row r="1" ht="16" thickBot="1"/>
    <row r="2" spans="2:43" ht="16" thickBot="1">
      <c r="B2" s="8" t="s">
        <v>8</v>
      </c>
      <c s="9" t="s">
        <v>0</v>
      </c>
      <c s="19" t="s">
        <v>6</v>
      </c>
      <c s="23" t="s">
        <v>1</v>
      </c>
      <c s="19" t="s">
        <v>2</v>
      </c>
      <c s="23" t="s">
        <v>3</v>
      </c>
      <c s="19" t="s">
        <v>4</v>
      </c>
      <c s="36" t="s">
        <v>5</v>
      </c>
      <c s="9" t="s">
        <v>7</v>
      </c>
      <c r="O2" s="5" t="s">
        <v>8</v>
      </c>
      <c s="5" t="s">
        <v>0</v>
      </c>
      <c s="5" t="s">
        <v>6</v>
      </c>
      <c s="5" t="s">
        <v>1</v>
      </c>
      <c s="5" t="s">
        <v>2</v>
      </c>
      <c s="5" t="s">
        <v>3</v>
      </c>
      <c s="5" t="s">
        <v>4</v>
      </c>
      <c s="5" t="s">
        <v>5</v>
      </c>
      <c s="5" t="s">
        <v>7</v>
      </c>
      <c r="AA2" s="44" t="s">
        <v>6</v>
      </c>
      <c s="44"/>
      <c r="AD2" s="44" t="s">
        <v>1</v>
      </c>
      <c s="44"/>
      <c r="AG2" s="44" t="s">
        <v>2</v>
      </c>
      <c s="44"/>
      <c r="AJ2" s="44" t="s">
        <v>3</v>
      </c>
      <c s="44"/>
      <c r="AM2" s="44" t="s">
        <v>4</v>
      </c>
      <c s="44"/>
      <c r="AP2" s="44" t="s">
        <v>5</v>
      </c>
      <c s="44"/>
    </row>
    <row r="3" spans="2:43" ht="15">
      <c r="B3" s="14">
        <v>1</v>
      </c>
      <c s="10" t="str">
        <f t="array" ref="C3:J102">_xlfn.SORTBY(P3:$W$102,$W$3:$W$102,-1)</f>
        <v>UKS RELAKS DZIEMIANY I</v>
      </c>
      <c s="20">
        <v>0</v>
      </c>
      <c s="24" t="str">
        <v/>
      </c>
      <c s="27" t="str">
        <v/>
      </c>
      <c s="33" t="str">
        <v/>
      </c>
      <c s="30" t="str">
        <v/>
      </c>
      <c s="37" t="str">
        <v/>
      </c>
      <c s="40">
        <v>0</v>
      </c>
      <c s="2" t="s">
        <v>9</v>
      </c>
      <c r="O3" s="5">
        <v>1</v>
      </c>
      <c s="1" t="s">
        <v>16</v>
      </c>
      <c s="1">
        <f>IFERROR(INDEX($AB$3:$AB$86,MATCH($P3,$AA$3:$AA$86,0),1),"")</f>
        <v>0</v>
      </c>
      <c s="1" t="str">
        <f>IFERROR(INDEX($AE$3:$AE$86,MATCH($P3,$AD$3:$AD$86,0),1),"")</f>
        <v/>
      </c>
      <c s="1" t="str">
        <f>IFERROR(INDEX($AH$3:$AH$86,MATCH($P3,$AG$3:$AG$86,0),1),"")</f>
        <v/>
      </c>
      <c s="1" t="str">
        <f>IFERROR(INDEX($AK$3:$AK$86,MATCH($P3,$AJ$3:$AJ$86,0),1),"")</f>
        <v/>
      </c>
      <c s="1" t="str">
        <f>IFERROR(INDEX($AN$3:$AN$86,MATCH($P3,$AM$3:$AM$86,0),1),"")</f>
        <v/>
      </c>
      <c s="1" t="str">
        <f>IFERROR(INDEX($AQ$3:$AQ$86,MATCH($P3,$AP$3:$AP$86,0),1),"")</f>
        <v/>
      </c>
      <c s="1">
        <f t="shared" si="0" ref="W3:W66">SUM(Q3:V3)</f>
        <v>0</v>
      </c>
      <c r="AA3" s="1" t="s">
        <v>16</v>
      </c>
      <c s="5"/>
      <c s="5"/>
      <c r="AE3" s="5"/>
      <c r="AH3" s="5"/>
      <c r="AK3" s="5"/>
      <c r="AN3" s="5"/>
      <c r="AQ3" s="5"/>
    </row>
    <row r="4" spans="2:43" ht="15">
      <c r="B4" s="15">
        <v>2</v>
      </c>
      <c s="11" t="str">
        <v>UKS RELAKS DZIEMIANY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s="7" t="s">
        <v>10</v>
      </c>
      <c r="O4" s="5">
        <v>2</v>
      </c>
      <c s="1" t="s">
        <v>15</v>
      </c>
      <c s="1">
        <f t="shared" si="1" ref="Q4:Q67">IFERROR(INDEX($AB$3:$AB$86,MATCH($P4,$AA$3:$AA$86,0),1),"")</f>
        <v>0</v>
      </c>
      <c s="1" t="str">
        <f t="shared" si="2" ref="R4:R67">IFERROR(INDEX($AE$3:$AE$86,MATCH($P4,$AD$3:$AD$86,0),1),"")</f>
        <v/>
      </c>
      <c s="1" t="str">
        <f t="shared" si="3" ref="S4:S67">IFERROR(INDEX($AH$3:$AH$86,MATCH($P4,$AG$3:$AG$86,0),1),"")</f>
        <v/>
      </c>
      <c s="1" t="str">
        <f t="shared" si="4" ref="T4:T67">IFERROR(INDEX($AK$3:$AK$86,MATCH($P4,$AJ$3:$AJ$86,0),1),"")</f>
        <v/>
      </c>
      <c s="1" t="str">
        <f t="shared" si="5" ref="U4:U67">IFERROR(INDEX($AN$3:$AN$86,MATCH($P4,$AM$3:$AM$86,0),1),"")</f>
        <v/>
      </c>
      <c s="1" t="str">
        <f t="shared" si="6" ref="V4:V67">IFERROR(INDEX($AQ$3:$AQ$86,MATCH($P4,$AP$3:$AP$86,0),1),"")</f>
        <v/>
      </c>
      <c s="1">
        <f t="shared" si="0"/>
        <v>0</v>
      </c>
      <c r="AA4" s="1" t="s">
        <v>15</v>
      </c>
      <c s="5"/>
      <c s="5"/>
      <c r="AE4" s="5"/>
      <c r="AH4" s="5"/>
      <c r="AK4" s="5"/>
      <c r="AN4" s="5"/>
      <c r="AQ4" s="5"/>
    </row>
    <row r="5" spans="2:43" ht="15">
      <c r="B5" s="15">
        <v>3</v>
      </c>
      <c s="11" t="str">
        <v>UKS RELAKS DZIEMIANY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" s="5">
        <v>3</v>
      </c>
      <c s="1" t="s">
        <v>186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5" s="1" t="s">
        <v>186</v>
      </c>
      <c s="5"/>
      <c s="5"/>
      <c r="AE5" s="5"/>
      <c r="AH5" s="5"/>
      <c r="AK5" s="5"/>
      <c r="AN5" s="5"/>
      <c r="AQ5" s="5"/>
    </row>
    <row r="6" spans="2:43" ht="15">
      <c r="B6" s="15">
        <v>4</v>
      </c>
      <c s="11" t="str">
        <v>YKS RELAKS DZIEMIANY 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" s="5">
        <v>4</v>
      </c>
      <c s="1" t="s">
        <v>187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6" s="1" t="s">
        <v>187</v>
      </c>
      <c s="5"/>
      <c s="5"/>
      <c r="AE6" s="5"/>
      <c r="AH6" s="5"/>
      <c r="AK6" s="5"/>
      <c r="AN6" s="5"/>
      <c r="AQ6" s="5"/>
    </row>
    <row r="7" spans="2:43" ht="15">
      <c r="B7" s="15">
        <v>5</v>
      </c>
      <c s="11" t="str">
        <v>UMKS JURAND MALBORK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" s="5">
        <v>5</v>
      </c>
      <c s="1" t="s">
        <v>53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7" s="1" t="s">
        <v>53</v>
      </c>
      <c s="5"/>
      <c s="5"/>
      <c r="AE7" s="5"/>
      <c r="AH7" s="5"/>
      <c r="AK7" s="5"/>
      <c r="AN7" s="5"/>
      <c r="AQ7" s="5"/>
    </row>
    <row r="8" spans="2:43" ht="15">
      <c r="B8" s="15">
        <v>6</v>
      </c>
      <c s="11" t="str">
        <v>UKS SKARSZEWY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" s="5">
        <v>6</v>
      </c>
      <c s="1" t="s">
        <v>188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8" s="1" t="s">
        <v>188</v>
      </c>
      <c s="5"/>
      <c s="5"/>
      <c r="AE8" s="5"/>
      <c r="AH8" s="5"/>
      <c r="AK8" s="5"/>
      <c r="AN8" s="5"/>
      <c r="AQ8" s="5"/>
    </row>
    <row r="9" spans="2:43" ht="15">
      <c r="B9" s="15">
        <v>7</v>
      </c>
      <c s="11" t="str">
        <v>PTPS TELMAX CZŁUCHÓW 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" s="5">
        <v>7</v>
      </c>
      <c s="1" t="s">
        <v>58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9" s="1" t="s">
        <v>58</v>
      </c>
      <c s="5"/>
      <c s="5"/>
      <c r="AE9" s="5"/>
      <c r="AH9" s="5"/>
      <c r="AK9" s="5"/>
      <c r="AN9" s="5"/>
      <c r="AQ9" s="5"/>
    </row>
    <row r="10" spans="2:43" ht="15">
      <c r="B10" s="15">
        <v>8</v>
      </c>
      <c s="11" t="str">
        <v>PTPS TELMAX CZŁUCHÓW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" s="5">
        <v>8</v>
      </c>
      <c s="1" t="s">
        <v>72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0" s="1" t="s">
        <v>72</v>
      </c>
      <c s="5"/>
      <c s="5"/>
      <c r="AE10" s="5"/>
      <c r="AH10" s="5"/>
      <c r="AK10" s="5"/>
      <c r="AN10" s="5"/>
      <c r="AQ10" s="5"/>
    </row>
    <row r="11" spans="2:43" ht="15">
      <c r="B11" s="15">
        <v>9</v>
      </c>
      <c s="11" t="str">
        <v>UKS JASIENIAK 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1" s="5">
        <v>9</v>
      </c>
      <c s="1" t="s">
        <v>24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1" s="1" t="s">
        <v>24</v>
      </c>
      <c s="5"/>
      <c s="5"/>
      <c r="AE11" s="5"/>
      <c r="AH11" s="5"/>
      <c r="AK11" s="5"/>
      <c r="AN11" s="5"/>
      <c r="AQ11" s="5"/>
    </row>
    <row r="12" spans="2:43" ht="15">
      <c r="B12" s="15">
        <v>10</v>
      </c>
      <c s="11" t="str">
        <v>UKS JASIENIAK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2" s="5">
        <v>10</v>
      </c>
      <c s="1" t="s">
        <v>25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2" s="1" t="s">
        <v>25</v>
      </c>
      <c s="5"/>
      <c s="5"/>
      <c r="AE12" s="5"/>
      <c r="AH12" s="5"/>
      <c r="AK12" s="5"/>
      <c r="AN12" s="5"/>
      <c r="AQ12" s="5"/>
    </row>
    <row r="13" spans="2:43" ht="15">
      <c r="B13" s="15">
        <v>11</v>
      </c>
      <c s="11" t="str">
        <v>UKS JASIENIAK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3" s="5">
        <v>11</v>
      </c>
      <c s="1" t="s">
        <v>35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3" s="1" t="s">
        <v>35</v>
      </c>
      <c s="5"/>
      <c s="5"/>
      <c r="AE13" s="5"/>
      <c r="AH13" s="5"/>
      <c r="AK13" s="5"/>
      <c r="AN13" s="5"/>
      <c r="AQ13" s="5"/>
    </row>
    <row r="14" spans="2:43" ht="15">
      <c r="B14" s="15">
        <v>12</v>
      </c>
      <c s="11" t="str">
        <v>UKS JASIENIAK 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4" s="5">
        <v>12</v>
      </c>
      <c s="1" t="s">
        <v>37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4" s="1" t="s">
        <v>37</v>
      </c>
      <c s="5"/>
      <c s="5"/>
      <c r="AE14" s="5"/>
      <c r="AH14" s="5"/>
      <c r="AK14" s="5"/>
      <c r="AN14" s="5"/>
      <c r="AQ14" s="5"/>
    </row>
    <row r="15" spans="2:43" ht="15">
      <c r="B15" s="15">
        <v>13</v>
      </c>
      <c s="11" t="str">
        <v>UKS JASIENIAK 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5" s="5">
        <v>13</v>
      </c>
      <c s="1" t="s">
        <v>43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5" s="1" t="s">
        <v>43</v>
      </c>
      <c s="5"/>
      <c s="5"/>
      <c r="AE15" s="5"/>
      <c r="AH15" s="5"/>
      <c r="AK15" s="5"/>
      <c r="AN15" s="5"/>
      <c r="AQ15" s="5"/>
    </row>
    <row r="16" spans="2:43" ht="15">
      <c r="B16" s="16">
        <v>14</v>
      </c>
      <c s="12" t="str">
        <v>UKS JASIENIAK VI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6" s="5">
        <v>14</v>
      </c>
      <c s="1" t="s">
        <v>44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6" s="1" t="s">
        <v>44</v>
      </c>
      <c s="5"/>
      <c s="5"/>
      <c r="AE16" s="5"/>
      <c r="AH16" s="5"/>
      <c r="AK16" s="5"/>
      <c r="AN16" s="5"/>
      <c r="AQ16" s="5"/>
    </row>
    <row r="17" spans="2:43" ht="15">
      <c r="B17" s="16">
        <v>15</v>
      </c>
      <c s="12" t="str">
        <v>UKS JASIENIAK VII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7" s="5">
        <v>15</v>
      </c>
      <c s="1" t="s">
        <v>166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7" s="1" t="s">
        <v>166</v>
      </c>
      <c s="5"/>
      <c s="5"/>
      <c r="AE17" s="5"/>
      <c r="AH17" s="5"/>
      <c r="AK17" s="5"/>
      <c r="AN17" s="5"/>
      <c r="AQ17" s="5"/>
    </row>
    <row r="18" spans="2:43" ht="15">
      <c r="B18" s="16">
        <v>16</v>
      </c>
      <c s="12" t="str">
        <v>UKS JASIENIAK VIII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8" s="5">
        <v>16</v>
      </c>
      <c s="1" t="s">
        <v>189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8" s="1" t="s">
        <v>189</v>
      </c>
      <c s="5"/>
      <c s="5"/>
      <c r="AE18" s="5"/>
      <c r="AH18" s="5"/>
      <c r="AK18" s="5"/>
      <c r="AN18" s="5"/>
      <c r="AQ18" s="5"/>
    </row>
    <row r="19" spans="2:43" ht="15">
      <c r="B19" s="16">
        <v>17</v>
      </c>
      <c s="12" t="str">
        <v>UKS JASIENIAK IX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9" s="5">
        <v>17</v>
      </c>
      <c s="1" t="s">
        <v>190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9" s="1" t="s">
        <v>190</v>
      </c>
      <c s="5"/>
      <c s="5"/>
      <c r="AE19" s="5"/>
      <c r="AH19" s="5"/>
      <c r="AK19" s="5"/>
      <c r="AN19" s="5"/>
      <c r="AQ19" s="5"/>
    </row>
    <row r="20" spans="2:43" ht="15">
      <c r="B20" s="16">
        <v>18</v>
      </c>
      <c s="12" t="str">
        <v>UKS JASIENIAK X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0" s="5">
        <v>18</v>
      </c>
      <c s="1" t="s">
        <v>191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0" s="1" t="s">
        <v>191</v>
      </c>
      <c s="5"/>
      <c s="5"/>
      <c r="AE20" s="5"/>
      <c r="AH20" s="5"/>
      <c r="AK20" s="5"/>
      <c r="AN20" s="5"/>
      <c r="AQ20" s="5"/>
    </row>
    <row r="21" spans="2:43" ht="15">
      <c r="B21" s="17">
        <v>19</v>
      </c>
      <c s="12" t="str">
        <v>GKS STOCZNIOWIEC 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1" s="5">
        <v>19</v>
      </c>
      <c s="1" t="s">
        <v>20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1" s="1" t="s">
        <v>20</v>
      </c>
      <c s="5"/>
      <c s="5"/>
      <c r="AE21" s="5"/>
      <c r="AH21" s="5"/>
      <c r="AK21" s="5"/>
      <c r="AN21" s="5"/>
      <c r="AQ21" s="5"/>
    </row>
    <row r="22" spans="2:43" ht="15">
      <c r="B22" s="16">
        <v>20</v>
      </c>
      <c s="12" t="str">
        <v>GKS STOCZNIOWIEC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2" s="5">
        <v>20</v>
      </c>
      <c s="1" t="s">
        <v>22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2" s="1" t="s">
        <v>22</v>
      </c>
      <c s="5"/>
      <c s="5"/>
      <c r="AE22" s="5"/>
      <c r="AH22" s="5"/>
      <c r="AK22" s="5"/>
      <c r="AN22" s="5"/>
      <c r="AQ22" s="5"/>
    </row>
    <row r="23" spans="2:43" ht="15">
      <c r="B23" s="16">
        <v>21</v>
      </c>
      <c s="12" t="str">
        <v>GKS STOCZNIOWIEC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3" s="5">
        <v>21</v>
      </c>
      <c s="1" t="s">
        <v>192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3" s="1" t="s">
        <v>192</v>
      </c>
      <c s="5"/>
      <c s="5"/>
      <c r="AE23" s="5"/>
      <c r="AH23" s="5"/>
      <c r="AK23" s="5"/>
      <c r="AN23" s="5"/>
      <c r="AQ23" s="5"/>
    </row>
    <row r="24" spans="2:43" ht="15">
      <c r="B24" s="16">
        <v>22</v>
      </c>
      <c s="12" t="str">
        <v>GKS STOCZNIOWIEC 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4" s="5">
        <v>22</v>
      </c>
      <c s="1" t="s">
        <v>193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4" s="1" t="s">
        <v>193</v>
      </c>
      <c s="5"/>
      <c s="5"/>
      <c r="AE24" s="5"/>
      <c r="AH24" s="5"/>
      <c r="AK24" s="5"/>
      <c r="AN24" s="5"/>
      <c r="AQ24" s="5"/>
    </row>
    <row r="25" spans="2:43" ht="15">
      <c r="B25" s="16">
        <v>23</v>
      </c>
      <c s="12" t="str">
        <v>GKS STOCZNIOWIEC 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5" s="5">
        <v>23</v>
      </c>
      <c s="1" t="s">
        <v>194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5" s="1" t="s">
        <v>194</v>
      </c>
      <c s="5"/>
      <c s="5"/>
      <c r="AE25" s="5"/>
      <c r="AH25" s="5"/>
      <c r="AK25" s="5"/>
      <c r="AN25" s="5"/>
      <c r="AQ25" s="5"/>
    </row>
    <row r="26" spans="2:43" ht="15">
      <c r="B26" s="16">
        <v>24</v>
      </c>
      <c s="12" t="str">
        <v>GKS STOCZNIOWIEC VI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6" s="5">
        <v>24</v>
      </c>
      <c s="1" t="s">
        <v>195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6" s="1" t="s">
        <v>195</v>
      </c>
      <c s="5"/>
      <c s="5"/>
      <c r="AE26" s="5"/>
      <c r="AH26" s="5"/>
      <c r="AK26" s="5"/>
      <c r="AN26" s="5"/>
      <c r="AQ26" s="5"/>
    </row>
    <row r="27" spans="2:43" ht="15">
      <c r="B27" s="17">
        <v>25</v>
      </c>
      <c s="12" t="str">
        <v>GKS STOCZNIOWIEC VII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7" s="5">
        <v>25</v>
      </c>
      <c s="1" t="s">
        <v>196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7" s="1" t="s">
        <v>196</v>
      </c>
      <c s="5"/>
      <c s="5"/>
      <c r="AE27" s="5"/>
      <c r="AH27" s="5"/>
      <c r="AK27" s="5"/>
      <c r="AN27" s="5"/>
      <c r="AQ27" s="5"/>
    </row>
    <row r="28" spans="2:43" ht="15">
      <c r="B28" s="16">
        <v>26</v>
      </c>
      <c s="12" t="str">
        <v>UKS SET STAROGARD GDAŃSKI 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8" s="5">
        <v>26</v>
      </c>
      <c s="1" t="s">
        <v>197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8" s="1" t="s">
        <v>197</v>
      </c>
      <c s="5"/>
      <c s="5"/>
      <c r="AE28" s="5"/>
      <c r="AH28" s="5"/>
      <c r="AK28" s="5"/>
      <c r="AN28" s="5"/>
      <c r="AQ28" s="5"/>
    </row>
    <row r="29" spans="2:43" ht="15">
      <c r="B29" s="16">
        <v>27</v>
      </c>
      <c s="12" t="str">
        <v>UKS SET STAROGARD GDAŃSKI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9" s="5">
        <v>27</v>
      </c>
      <c s="1" t="s">
        <v>200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9" s="1" t="s">
        <v>200</v>
      </c>
      <c s="5"/>
      <c s="5"/>
      <c r="AE29" s="5"/>
      <c r="AH29" s="5"/>
      <c r="AK29" s="5"/>
      <c r="AN29" s="5"/>
      <c r="AQ29" s="5"/>
    </row>
    <row r="30" spans="2:43" ht="15">
      <c r="B30" s="16">
        <v>28</v>
      </c>
      <c s="12" t="str">
        <v>UKS SET STAROGARD GDAŃSKI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0" s="5">
        <v>28</v>
      </c>
      <c s="1" t="s">
        <v>198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0" s="1" t="s">
        <v>198</v>
      </c>
      <c s="5"/>
      <c s="5"/>
      <c r="AE30" s="5"/>
      <c r="AH30" s="5"/>
      <c r="AK30" s="5"/>
      <c r="AN30" s="5"/>
      <c r="AQ30" s="5"/>
    </row>
    <row r="31" spans="2:43" ht="15">
      <c r="B31" s="16">
        <v>29</v>
      </c>
      <c s="12" t="str">
        <v>UKS SET STAROGARD GDAŃSKI 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1" s="5">
        <v>29</v>
      </c>
      <c s="1" t="s">
        <v>201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1" s="1" t="s">
        <v>201</v>
      </c>
      <c s="5"/>
      <c s="5"/>
      <c r="AE31" s="5"/>
      <c r="AH31" s="5"/>
      <c r="AK31" s="5"/>
      <c r="AN31" s="5"/>
      <c r="AQ31" s="5"/>
    </row>
    <row r="32" spans="2:43" ht="15">
      <c r="B32" s="16">
        <v>30</v>
      </c>
      <c s="12" t="str">
        <v>UKS SET STAROGARD GDAŃSKI 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2" s="5">
        <v>30</v>
      </c>
      <c s="1" t="s">
        <v>199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2" s="1" t="s">
        <v>199</v>
      </c>
      <c s="5"/>
      <c s="5"/>
      <c r="AE32" s="5"/>
      <c r="AH32" s="5"/>
      <c r="AK32" s="5"/>
      <c r="AN32" s="5"/>
      <c r="AQ32" s="5"/>
    </row>
    <row r="33" spans="2:43" ht="15">
      <c r="B33" s="17">
        <v>31</v>
      </c>
      <c s="12" t="str">
        <v>UKS SET STAROGARD GDAŃSKI VI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3" s="5">
        <v>31</v>
      </c>
      <c s="1" t="s">
        <v>202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3" s="1" t="s">
        <v>202</v>
      </c>
      <c s="5"/>
      <c s="5"/>
      <c r="AE33" s="5"/>
      <c r="AH33" s="5"/>
      <c r="AK33" s="5"/>
      <c r="AN33" s="5"/>
      <c r="AQ33" s="5"/>
    </row>
    <row r="34" spans="2:43" ht="15">
      <c r="B34" s="16">
        <v>32</v>
      </c>
      <c s="12" t="str">
        <v>UKS SET STAROGARD GDAŃSKI VII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4" s="5">
        <v>32</v>
      </c>
      <c s="1" t="s">
        <v>203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4" s="1" t="s">
        <v>203</v>
      </c>
      <c s="5"/>
      <c s="5"/>
      <c r="AE34" s="5"/>
      <c r="AH34" s="5"/>
      <c r="AK34" s="5"/>
      <c r="AN34" s="5"/>
      <c r="AQ34" s="5"/>
    </row>
    <row r="35" spans="2:43" ht="15">
      <c r="B35" s="16">
        <v>33</v>
      </c>
      <c s="12" t="str">
        <v>KATS ALPAT GDYNIA 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5" s="5">
        <v>33</v>
      </c>
      <c s="1" t="s">
        <v>204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5" s="1" t="s">
        <v>204</v>
      </c>
      <c s="5"/>
      <c s="5"/>
      <c r="AE35" s="5"/>
      <c r="AH35" s="5"/>
      <c r="AK35" s="5"/>
      <c r="AN35" s="5"/>
      <c r="AQ35" s="5"/>
    </row>
    <row r="36" spans="2:43" ht="15">
      <c r="B36" s="16">
        <v>34</v>
      </c>
      <c s="12" t="str">
        <v>KATS ALPAT GDYNIA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6" s="5">
        <v>34</v>
      </c>
      <c s="1" t="s">
        <v>205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6" s="1" t="s">
        <v>205</v>
      </c>
      <c s="5"/>
      <c s="5"/>
      <c r="AE36" s="5"/>
      <c r="AH36" s="5"/>
      <c r="AK36" s="5"/>
      <c r="AN36" s="5"/>
      <c r="AQ36" s="5"/>
    </row>
    <row r="37" spans="2:43" ht="15">
      <c r="B37" s="16">
        <v>35</v>
      </c>
      <c s="12" t="str">
        <v>KATS ALPAT GDYNIA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7" s="5">
        <v>35</v>
      </c>
      <c s="1" t="s">
        <v>206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7" s="1" t="s">
        <v>206</v>
      </c>
      <c s="5"/>
      <c s="5"/>
      <c r="AE37" s="5"/>
      <c r="AH37" s="5"/>
      <c r="AK37" s="5"/>
      <c r="AN37" s="5"/>
      <c r="AQ37" s="5"/>
    </row>
    <row r="38" spans="2:43" ht="15">
      <c r="B38" s="16">
        <v>36</v>
      </c>
      <c s="12" t="str">
        <v>KATS ALPAT GDYNIA IV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8" s="5">
        <v>36</v>
      </c>
      <c s="1" t="s">
        <v>207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8" s="1" t="s">
        <v>207</v>
      </c>
      <c s="5"/>
      <c s="5"/>
      <c r="AE38" s="5"/>
      <c r="AH38" s="5"/>
      <c r="AK38" s="5"/>
      <c r="AN38" s="5"/>
      <c r="AQ38" s="5"/>
    </row>
    <row r="39" spans="2:43" ht="15">
      <c r="B39" s="17">
        <v>37</v>
      </c>
      <c s="12" t="str">
        <v>KATS ALPAT GDYNIA V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9" s="5">
        <v>37</v>
      </c>
      <c s="1" t="s">
        <v>208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9" s="1" t="s">
        <v>208</v>
      </c>
      <c s="5"/>
      <c s="5"/>
      <c r="AE39" s="5"/>
      <c r="AH39" s="5"/>
      <c r="AK39" s="5"/>
      <c r="AN39" s="5"/>
      <c r="AQ39" s="5"/>
    </row>
    <row r="40" spans="2:43" ht="15">
      <c r="B40" s="16">
        <v>38</v>
      </c>
      <c s="12" t="str">
        <v>SKFIS STAROGARD GDAŃSKI 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0" s="5">
        <v>38</v>
      </c>
      <c s="1" t="s">
        <v>209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40" s="1" t="s">
        <v>209</v>
      </c>
      <c s="5"/>
      <c s="5"/>
      <c r="AE40" s="5"/>
      <c r="AH40" s="5"/>
      <c r="AK40" s="5"/>
      <c r="AN40" s="5"/>
      <c r="AQ40" s="5"/>
    </row>
    <row r="41" spans="2:43" ht="15">
      <c r="B41" s="16">
        <v>39</v>
      </c>
      <c s="12" t="str">
        <v>SKFIS STAROGARD GDAŃDSKI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1" s="5">
        <v>39</v>
      </c>
      <c s="1" t="s">
        <v>210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41" s="1" t="s">
        <v>210</v>
      </c>
      <c s="5"/>
      <c s="5"/>
      <c r="AE41" s="5"/>
      <c r="AH41" s="5"/>
      <c r="AK41" s="5"/>
      <c r="AN41" s="5"/>
      <c r="AQ41" s="5"/>
    </row>
    <row r="42" spans="2:43" ht="15">
      <c r="B42" s="16">
        <v>40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2" s="5">
        <v>40</v>
      </c>
      <c r="Q4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2" s="5"/>
      <c s="5"/>
      <c r="AE42" s="5"/>
      <c r="AH42" s="5"/>
      <c r="AK42" s="5"/>
      <c r="AN42" s="5"/>
      <c r="AQ42" s="5"/>
    </row>
    <row r="43" spans="2:43" ht="15">
      <c r="B43" s="16">
        <v>41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3" s="5">
        <v>41</v>
      </c>
      <c r="Q4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3" s="5"/>
      <c s="5"/>
      <c r="AE43" s="5"/>
      <c r="AH43" s="5"/>
      <c r="AK43" s="5"/>
      <c r="AN43" s="5"/>
      <c r="AQ43" s="5"/>
    </row>
    <row r="44" spans="2:43" ht="15">
      <c r="B44" s="16">
        <v>42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4" s="5">
        <v>42</v>
      </c>
      <c r="Q4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4" s="5"/>
      <c s="5"/>
      <c r="AE44" s="5"/>
      <c r="AH44" s="5"/>
      <c r="AK44" s="5"/>
      <c r="AN44" s="5"/>
      <c r="AQ44" s="5"/>
    </row>
    <row r="45" spans="2:43" ht="15">
      <c r="B45" s="17">
        <v>43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5" s="5">
        <v>43</v>
      </c>
      <c r="Q4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5" s="5"/>
      <c s="5"/>
      <c r="AE45" s="5"/>
      <c r="AH45" s="5"/>
      <c r="AK45" s="5"/>
      <c r="AN45" s="5"/>
      <c r="AQ45" s="5"/>
    </row>
    <row r="46" spans="2:43" ht="15">
      <c r="B46" s="16">
        <v>44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6" s="5">
        <v>44</v>
      </c>
      <c r="Q4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6" s="5"/>
      <c s="5"/>
      <c r="AE46" s="5"/>
      <c r="AH46" s="5"/>
      <c r="AK46" s="5"/>
      <c r="AN46" s="5"/>
      <c r="AQ46" s="5"/>
    </row>
    <row r="47" spans="2:43" ht="15">
      <c r="B47" s="16">
        <v>45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7" s="5">
        <v>45</v>
      </c>
      <c r="Q4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7" s="5"/>
      <c s="5"/>
      <c r="AE47" s="5"/>
      <c r="AH47" s="5"/>
      <c r="AK47" s="5"/>
      <c r="AN47" s="5"/>
      <c r="AQ47" s="5"/>
    </row>
    <row r="48" spans="2:43" ht="15">
      <c r="B48" s="16">
        <v>46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8" s="5">
        <v>46</v>
      </c>
      <c r="Q4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8" s="5"/>
      <c s="5"/>
      <c r="AE48" s="5"/>
      <c r="AH48" s="5"/>
      <c r="AK48" s="5"/>
      <c r="AN48" s="5"/>
      <c r="AQ48" s="5"/>
    </row>
    <row r="49" spans="2:43" ht="15">
      <c r="B49" s="16">
        <v>47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9" s="5">
        <v>47</v>
      </c>
      <c r="Q4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9" s="5"/>
      <c s="5"/>
      <c r="AE49" s="5"/>
      <c r="AH49" s="5"/>
      <c r="AK49" s="5"/>
      <c r="AN49" s="5"/>
      <c r="AQ49" s="5"/>
    </row>
    <row r="50" spans="2:43" ht="15">
      <c r="B50" s="16">
        <v>48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0" s="5">
        <v>48</v>
      </c>
      <c r="Q5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0" s="5"/>
      <c s="5"/>
      <c r="AE50" s="5"/>
      <c r="AH50" s="5"/>
      <c r="AK50" s="5"/>
      <c r="AN50" s="5"/>
      <c r="AQ50" s="5"/>
    </row>
    <row r="51" spans="2:43" ht="15">
      <c r="B51" s="17">
        <v>49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1" s="5">
        <v>49</v>
      </c>
      <c r="Q5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1" s="5"/>
      <c s="5"/>
      <c r="AE51" s="5"/>
      <c r="AH51" s="5"/>
      <c r="AK51" s="5"/>
      <c r="AN51" s="5"/>
      <c r="AQ51" s="5"/>
    </row>
    <row r="52" spans="2:43" ht="15">
      <c r="B52" s="16">
        <v>50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2" s="5">
        <v>50</v>
      </c>
      <c r="Q5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2" s="5"/>
      <c s="5"/>
      <c r="AE52" s="5"/>
      <c r="AH52" s="5"/>
      <c r="AK52" s="5"/>
      <c r="AN52" s="5"/>
      <c r="AQ52" s="5"/>
    </row>
    <row r="53" spans="2:43" ht="15">
      <c r="B53" s="16">
        <v>51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3" s="5">
        <v>51</v>
      </c>
      <c r="Q5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3" s="5"/>
      <c s="5"/>
      <c r="AE53" s="5"/>
      <c r="AH53" s="5"/>
      <c r="AK53" s="5"/>
      <c r="AN53" s="5"/>
      <c r="AQ53" s="5"/>
    </row>
    <row r="54" spans="2:43" ht="15">
      <c r="B54" s="16">
        <v>52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4" s="5">
        <v>52</v>
      </c>
      <c r="Q5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4" s="5"/>
      <c s="5"/>
      <c r="AE54" s="5"/>
      <c r="AH54" s="5"/>
      <c r="AK54" s="5"/>
      <c r="AN54" s="5"/>
      <c r="AQ54" s="5"/>
    </row>
    <row r="55" spans="2:43" ht="15">
      <c r="B55" s="16">
        <v>53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5" s="5">
        <v>53</v>
      </c>
      <c r="Q5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5" s="5"/>
      <c s="5"/>
      <c r="AE55" s="5"/>
      <c r="AH55" s="5"/>
      <c r="AK55" s="5"/>
      <c r="AN55" s="5"/>
      <c r="AQ55" s="5"/>
    </row>
    <row r="56" spans="2:43" ht="15">
      <c r="B56" s="16">
        <v>54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6" s="5">
        <v>54</v>
      </c>
      <c r="Q5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6" s="5"/>
      <c s="5"/>
      <c r="AE56" s="5"/>
      <c r="AH56" s="5"/>
      <c r="AK56" s="5"/>
      <c r="AN56" s="5"/>
      <c r="AQ56" s="5"/>
    </row>
    <row r="57" spans="2:43" ht="15">
      <c r="B57" s="17">
        <v>55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7" s="5">
        <v>55</v>
      </c>
      <c r="Q5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7" s="5"/>
      <c s="5"/>
      <c r="AE57" s="5"/>
      <c r="AH57" s="5"/>
      <c r="AK57" s="5"/>
      <c r="AN57" s="5"/>
      <c r="AQ57" s="5"/>
    </row>
    <row r="58" spans="2:43" ht="15">
      <c r="B58" s="16">
        <v>56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8" s="5">
        <v>56</v>
      </c>
      <c r="Q5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8" s="5"/>
      <c s="5"/>
      <c r="AE58" s="5"/>
      <c r="AH58" s="5"/>
      <c r="AK58" s="5"/>
      <c r="AN58" s="5"/>
      <c r="AQ58" s="5"/>
    </row>
    <row r="59" spans="2:43" ht="15">
      <c r="B59" s="16">
        <v>57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9" s="5">
        <v>57</v>
      </c>
      <c r="Q5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9" s="5"/>
      <c s="5"/>
      <c r="AE59" s="5"/>
      <c r="AH59" s="5"/>
      <c r="AK59" s="5"/>
      <c r="AN59" s="5"/>
      <c r="AQ59" s="5"/>
    </row>
    <row r="60" spans="2:43" ht="15">
      <c r="B60" s="16">
        <v>58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0" s="5">
        <v>58</v>
      </c>
      <c r="Q6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0" s="5"/>
      <c s="5"/>
      <c r="AE60" s="5"/>
      <c r="AH60" s="5"/>
      <c r="AK60" s="5"/>
      <c r="AN60" s="5"/>
      <c r="AQ60" s="5"/>
    </row>
    <row r="61" spans="2:43" ht="15">
      <c r="B61" s="16">
        <v>59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1" s="5">
        <v>59</v>
      </c>
      <c r="Q6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1" s="5"/>
      <c s="5"/>
      <c r="AE61" s="5"/>
      <c r="AH61" s="5"/>
      <c r="AK61" s="5"/>
      <c r="AN61" s="5"/>
      <c r="AQ61" s="5"/>
    </row>
    <row r="62" spans="2:43" ht="15">
      <c r="B62" s="16">
        <v>60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2" s="5">
        <v>60</v>
      </c>
      <c r="Q6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2" s="5"/>
      <c s="5"/>
      <c r="AE62" s="5"/>
      <c r="AH62" s="5"/>
      <c r="AK62" s="5"/>
      <c r="AN62" s="5"/>
      <c r="AQ62" s="5"/>
    </row>
    <row r="63" spans="2:43" ht="15">
      <c r="B63" s="17">
        <v>61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3" s="5">
        <v>61</v>
      </c>
      <c r="Q6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3" s="5"/>
      <c s="5"/>
      <c r="AE63" s="5"/>
      <c r="AH63" s="5"/>
      <c r="AK63" s="5"/>
      <c r="AN63" s="5"/>
      <c r="AQ63" s="5"/>
    </row>
    <row r="64" spans="2:43" ht="15">
      <c r="B64" s="16">
        <v>62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4" s="5">
        <v>62</v>
      </c>
      <c r="Q6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4" s="5"/>
      <c s="5"/>
      <c r="AE64" s="5"/>
      <c r="AH64" s="5"/>
      <c r="AK64" s="5"/>
      <c r="AN64" s="5"/>
      <c r="AQ64" s="5"/>
    </row>
    <row r="65" spans="2:43" ht="15">
      <c r="B65" s="16">
        <v>63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5" s="5">
        <v>63</v>
      </c>
      <c r="Q6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5" s="5"/>
      <c s="5"/>
      <c r="AE65" s="5"/>
      <c r="AH65" s="5"/>
      <c r="AK65" s="5"/>
      <c r="AN65" s="5"/>
      <c r="AQ65" s="5"/>
    </row>
    <row r="66" spans="2:43" ht="15">
      <c r="B66" s="16">
        <v>64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6" s="5">
        <v>64</v>
      </c>
      <c r="Q6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6" s="5"/>
      <c s="5"/>
      <c r="AE66" s="5"/>
      <c r="AH66" s="5"/>
      <c r="AK66" s="5"/>
      <c r="AN66" s="5"/>
      <c r="AQ66" s="5"/>
    </row>
    <row r="67" spans="2:43" ht="15">
      <c r="B67" s="16">
        <v>65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7" s="5">
        <v>65</v>
      </c>
      <c r="Q6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7" ref="W67:W86">SUM(Q67:V67)</f>
        <v>0</v>
      </c>
      <c r="AB67" s="5"/>
      <c s="5"/>
      <c r="AE67" s="5"/>
      <c r="AH67" s="5"/>
      <c r="AK67" s="5"/>
      <c r="AN67" s="5"/>
      <c r="AQ67" s="5"/>
    </row>
    <row r="68" spans="2:43" ht="15">
      <c r="B68" s="16">
        <v>66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8" s="5">
        <v>66</v>
      </c>
      <c r="Q68" s="1" t="str">
        <f t="shared" si="8" ref="Q68:Q102">IFERROR(INDEX($AB$3:$AB$86,MATCH($P68,$AA$3:$AA$86,0),1),"")</f>
        <v/>
      </c>
      <c s="1" t="str">
        <f t="shared" si="9" ref="R68:R102">IFERROR(INDEX($AE$3:$AE$86,MATCH($P68,$AD$3:$AD$86,0),1),"")</f>
        <v/>
      </c>
      <c s="1" t="str">
        <f t="shared" si="10" ref="S68:S102">IFERROR(INDEX($AH$3:$AH$86,MATCH($P68,$AG$3:$AG$86,0),1),"")</f>
        <v/>
      </c>
      <c s="1" t="str">
        <f t="shared" si="11" ref="T68:T102">IFERROR(INDEX($AK$3:$AK$86,MATCH($P68,$AJ$3:$AJ$86,0),1),"")</f>
        <v/>
      </c>
      <c s="1" t="str">
        <f t="shared" si="12" ref="U68:U102">IFERROR(INDEX($AN$3:$AN$86,MATCH($P68,$AM$3:$AM$86,0),1),"")</f>
        <v/>
      </c>
      <c s="1" t="str">
        <f t="shared" si="13" ref="V68:V102">IFERROR(INDEX($AQ$3:$AQ$86,MATCH($P68,$AP$3:$AP$86,0),1),"")</f>
        <v/>
      </c>
      <c s="1">
        <f t="shared" si="7"/>
        <v>0</v>
      </c>
      <c r="AB68" s="5"/>
      <c s="5"/>
      <c r="AE68" s="5"/>
      <c r="AH68" s="5"/>
      <c r="AK68" s="5"/>
      <c r="AN68" s="5"/>
      <c r="AQ68" s="5"/>
    </row>
    <row r="69" spans="2:43" ht="15">
      <c r="B69" s="17">
        <v>67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9" s="5">
        <v>67</v>
      </c>
      <c r="Q6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69" s="5"/>
      <c s="5"/>
      <c r="AE69" s="5"/>
      <c r="AH69" s="5"/>
      <c r="AK69" s="5"/>
      <c r="AN69" s="5"/>
      <c r="AQ69" s="5"/>
    </row>
    <row r="70" spans="2:43" ht="15">
      <c r="B70" s="16">
        <v>68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0" s="5">
        <v>68</v>
      </c>
      <c r="Q7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0" s="5"/>
      <c s="5"/>
      <c r="AE70" s="5"/>
      <c r="AH70" s="5"/>
      <c r="AK70" s="5"/>
      <c r="AN70" s="5"/>
      <c r="AQ70" s="5"/>
    </row>
    <row r="71" spans="2:43" ht="15">
      <c r="B71" s="16">
        <v>69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1" s="5">
        <v>69</v>
      </c>
      <c r="Q7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1" s="5"/>
      <c s="5"/>
      <c r="AE71" s="5"/>
      <c r="AH71" s="5"/>
      <c r="AK71" s="5"/>
      <c r="AN71" s="5"/>
      <c r="AQ71" s="5"/>
    </row>
    <row r="72" spans="2:43" ht="15">
      <c r="B72" s="16">
        <v>70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2" s="5">
        <v>70</v>
      </c>
      <c r="Q7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2" s="5"/>
      <c s="5"/>
      <c r="AE72" s="5"/>
      <c r="AH72" s="5"/>
      <c r="AK72" s="5"/>
      <c r="AN72" s="5"/>
      <c r="AQ72" s="5"/>
    </row>
    <row r="73" spans="2:43" ht="15">
      <c r="B73" s="16">
        <v>71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3" s="5">
        <v>71</v>
      </c>
      <c r="Q7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3" s="5"/>
      <c s="5"/>
      <c r="AE73" s="5"/>
      <c r="AH73" s="5"/>
      <c r="AK73" s="5"/>
      <c r="AN73" s="5"/>
      <c r="AQ73" s="5"/>
    </row>
    <row r="74" spans="2:43" ht="15">
      <c r="B74" s="16">
        <v>72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4" s="5">
        <v>72</v>
      </c>
      <c r="Q7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4" s="5"/>
      <c s="5"/>
      <c r="AE74" s="5"/>
      <c r="AH74" s="5"/>
      <c r="AK74" s="5"/>
      <c r="AN74" s="5"/>
      <c r="AQ74" s="5"/>
    </row>
    <row r="75" spans="2:43" ht="15">
      <c r="B75" s="17">
        <v>73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5" s="5">
        <v>73</v>
      </c>
      <c r="Q7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5" s="5"/>
      <c s="5"/>
      <c r="AE75" s="5"/>
      <c r="AH75" s="5"/>
      <c r="AK75" s="5"/>
      <c r="AN75" s="5"/>
      <c r="AQ75" s="5"/>
    </row>
    <row r="76" spans="2:43" ht="15">
      <c r="B76" s="16">
        <v>74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6" s="5">
        <v>74</v>
      </c>
      <c r="Q7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6" s="5"/>
      <c s="5"/>
      <c r="AE76" s="5"/>
      <c r="AH76" s="5"/>
      <c r="AK76" s="5"/>
      <c r="AN76" s="5"/>
      <c r="AQ76" s="5"/>
    </row>
    <row r="77" spans="2:43" ht="15">
      <c r="B77" s="16">
        <v>75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7" s="5">
        <v>75</v>
      </c>
      <c r="Q7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7" s="5"/>
      <c s="5"/>
      <c r="AE77" s="5"/>
      <c r="AH77" s="5"/>
      <c r="AK77" s="5"/>
      <c r="AN77" s="5"/>
      <c r="AQ77" s="5"/>
    </row>
    <row r="78" spans="2:43" ht="15">
      <c r="B78" s="16">
        <v>76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8" s="5">
        <v>76</v>
      </c>
      <c r="Q7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8" s="5"/>
      <c s="5"/>
      <c r="AE78" s="5"/>
      <c r="AH78" s="5"/>
      <c r="AK78" s="5"/>
      <c r="AN78" s="5"/>
      <c r="AQ78" s="5"/>
    </row>
    <row r="79" spans="2:43" ht="15">
      <c r="B79" s="16">
        <v>77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9" s="5">
        <v>77</v>
      </c>
      <c r="Q7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9" s="5"/>
      <c s="5"/>
      <c r="AE79" s="5"/>
      <c r="AH79" s="5"/>
      <c r="AK79" s="5"/>
      <c r="AN79" s="5"/>
      <c r="AQ79" s="5"/>
    </row>
    <row r="80" spans="2:43" ht="15">
      <c r="B80" s="16">
        <v>78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0" s="5">
        <v>78</v>
      </c>
      <c r="Q8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0" s="5"/>
      <c s="5"/>
      <c r="AE80" s="5"/>
      <c r="AH80" s="5"/>
      <c r="AK80" s="5"/>
      <c r="AN80" s="5"/>
      <c r="AQ80" s="5"/>
    </row>
    <row r="81" spans="2:43" ht="15">
      <c r="B81" s="17">
        <v>79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1" s="5">
        <v>79</v>
      </c>
      <c r="Q8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1" s="5"/>
      <c s="5"/>
      <c r="AE81" s="5"/>
      <c r="AH81" s="5"/>
      <c r="AK81" s="5"/>
      <c r="AN81" s="5"/>
      <c r="AQ81" s="5"/>
    </row>
    <row r="82" spans="2:43" ht="15">
      <c r="B82" s="16">
        <v>80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2" s="5">
        <v>80</v>
      </c>
      <c r="Q8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2" s="5"/>
      <c s="5"/>
      <c r="AE82" s="5"/>
      <c r="AH82" s="5"/>
      <c r="AK82" s="5"/>
      <c r="AN82" s="5"/>
      <c r="AQ82" s="5"/>
    </row>
    <row r="83" spans="2:43" ht="15">
      <c r="B83" s="16">
        <v>81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3" s="5">
        <v>81</v>
      </c>
      <c r="Q8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3" s="5"/>
      <c s="5"/>
      <c r="AE83" s="5"/>
      <c r="AH83" s="5"/>
      <c r="AK83" s="5"/>
      <c r="AN83" s="5"/>
      <c r="AQ83" s="5"/>
    </row>
    <row r="84" spans="2:43" ht="15">
      <c r="B84" s="16">
        <v>82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4" s="5">
        <v>82</v>
      </c>
      <c r="Q8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4" s="5"/>
      <c s="5"/>
      <c r="AE84" s="5"/>
      <c r="AH84" s="5"/>
      <c r="AK84" s="5"/>
      <c r="AN84" s="5"/>
      <c r="AQ84" s="5"/>
    </row>
    <row r="85" spans="2:43" ht="15">
      <c r="B85" s="16">
        <v>83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5" s="5">
        <v>83</v>
      </c>
      <c r="Q8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5" s="5"/>
      <c s="5"/>
      <c r="AE85" s="5"/>
      <c r="AH85" s="5"/>
      <c r="AK85" s="5"/>
      <c r="AN85" s="5"/>
      <c r="AQ85" s="5"/>
    </row>
    <row r="86" spans="2:43" ht="15">
      <c r="B86" s="17">
        <v>84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6" s="5">
        <v>84</v>
      </c>
      <c r="Q8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6" s="5"/>
      <c s="5"/>
      <c r="AE86" s="5"/>
      <c r="AH86" s="5"/>
      <c r="AK86" s="5"/>
      <c r="AN86" s="5"/>
      <c r="AQ86" s="5"/>
    </row>
    <row r="87" spans="2:23" ht="15">
      <c r="B87" s="16">
        <v>85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7" s="5">
        <v>85</v>
      </c>
      <c r="Q8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>SUM(Q87:V87)</f>
        <v>0</v>
      </c>
    </row>
    <row r="88" spans="2:23" ht="15">
      <c r="B88" s="16">
        <v>86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8" s="5">
        <v>86</v>
      </c>
      <c r="Q8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 ref="W88:W102">SUM(Q88:V88)</f>
        <v>0</v>
      </c>
    </row>
    <row r="89" spans="2:23" ht="15">
      <c r="B89" s="16">
        <v>87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9" s="5">
        <v>87</v>
      </c>
      <c r="Q8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0" spans="2:23" ht="15">
      <c r="B90" s="16">
        <v>88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0" s="5">
        <v>88</v>
      </c>
      <c r="Q9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1" spans="2:23" ht="15">
      <c r="B91" s="17">
        <v>89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1" s="5">
        <v>89</v>
      </c>
      <c r="Q9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2" spans="2:23" ht="15">
      <c r="B92" s="16">
        <v>90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2" s="5">
        <v>90</v>
      </c>
      <c r="Q9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3" spans="2:23" ht="15">
      <c r="B93" s="16">
        <v>91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3" s="5">
        <v>91</v>
      </c>
      <c r="Q9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4" spans="2:23" ht="15">
      <c r="B94" s="16">
        <v>92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4" s="5">
        <v>92</v>
      </c>
      <c r="Q9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5" spans="2:23" ht="15">
      <c r="B95" s="16">
        <v>93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5" s="5">
        <v>93</v>
      </c>
      <c r="Q9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6" spans="2:23" ht="15">
      <c r="B96" s="17">
        <v>94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6" s="5">
        <v>94</v>
      </c>
      <c r="Q9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7" spans="2:23" ht="15">
      <c r="B97" s="16">
        <v>95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7" s="5">
        <v>95</v>
      </c>
      <c r="Q9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8" spans="2:23" ht="15">
      <c r="B98" s="16">
        <v>96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8" s="5">
        <v>96</v>
      </c>
      <c r="Q9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9" spans="2:23" ht="15">
      <c r="B99" s="16">
        <v>97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9" s="5">
        <v>97</v>
      </c>
      <c r="Q9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0" spans="2:23" ht="15">
      <c r="B100" s="16">
        <v>98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0" s="5">
        <v>98</v>
      </c>
      <c r="Q10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1" spans="2:23" ht="15">
      <c r="B101" s="17">
        <v>99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1" s="5">
        <v>99</v>
      </c>
      <c r="Q10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2" spans="2:23" ht="16" thickBot="1">
      <c r="B102" s="18">
        <v>100</v>
      </c>
      <c s="13">
        <v>0</v>
      </c>
      <c s="22" t="str">
        <v/>
      </c>
      <c s="26" t="str">
        <v/>
      </c>
      <c s="29" t="str">
        <v/>
      </c>
      <c s="35" t="str">
        <v/>
      </c>
      <c s="32" t="str">
        <v/>
      </c>
      <c s="39" t="str">
        <v/>
      </c>
      <c s="42">
        <v>0</v>
      </c>
      <c r="O102" s="5">
        <v>100</v>
      </c>
      <c r="Q10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204" spans="3:4" ht="15">
      <c r="C204" s="4" t="s">
        <v>18</v>
      </c>
      <c s="5" t="s">
        <v>18</v>
      </c>
    </row>
    <row r="205" spans="3:4" ht="15">
      <c r="C205" s="4" t="s">
        <v>18</v>
      </c>
      <c s="5" t="s">
        <v>18</v>
      </c>
    </row>
    <row r="206" spans="3:4" ht="15">
      <c r="C206" s="4" t="s">
        <v>18</v>
      </c>
      <c s="5" t="s">
        <v>18</v>
      </c>
    </row>
    <row r="207" spans="3:4" ht="15">
      <c r="C207" s="4" t="s">
        <v>18</v>
      </c>
      <c s="5" t="s">
        <v>18</v>
      </c>
    </row>
    <row r="208" spans="3:4" ht="15">
      <c r="C208" s="4" t="s">
        <v>18</v>
      </c>
      <c s="5" t="s">
        <v>18</v>
      </c>
    </row>
    <row r="209" spans="3:4" ht="15">
      <c r="C209" s="4" t="s">
        <v>18</v>
      </c>
      <c s="5" t="s">
        <v>18</v>
      </c>
    </row>
    <row r="210" spans="3:4" ht="15">
      <c r="C210" s="4" t="s">
        <v>18</v>
      </c>
      <c s="5" t="s">
        <v>18</v>
      </c>
    </row>
    <row r="211" spans="3:4" ht="15">
      <c r="C211" s="4" t="s">
        <v>18</v>
      </c>
      <c s="5" t="s">
        <v>18</v>
      </c>
    </row>
    <row r="212" spans="3:4" ht="15">
      <c r="C212" s="4" t="s">
        <v>18</v>
      </c>
      <c s="5" t="s">
        <v>18</v>
      </c>
    </row>
    <row r="213" spans="3:4" ht="15">
      <c r="C213" s="4" t="s">
        <v>18</v>
      </c>
      <c s="5" t="s">
        <v>18</v>
      </c>
    </row>
    <row r="214" spans="3:4" ht="15">
      <c r="C214" s="4" t="s">
        <v>18</v>
      </c>
      <c s="5" t="s">
        <v>18</v>
      </c>
    </row>
    <row r="215" spans="3:4" ht="15">
      <c r="C215" s="4" t="s">
        <v>18</v>
      </c>
      <c s="5" t="s">
        <v>18</v>
      </c>
    </row>
    <row r="216" spans="3:4" ht="15">
      <c r="C216" s="4" t="s">
        <v>18</v>
      </c>
      <c s="5" t="s">
        <v>18</v>
      </c>
    </row>
    <row r="217" spans="3:4" ht="15">
      <c r="C217" s="4" t="s">
        <v>18</v>
      </c>
      <c s="5" t="s">
        <v>18</v>
      </c>
    </row>
  </sheetData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priority="1" dxfId="0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70DAC-544F-4373-9221-B06AEA0FA3E8}">
  <sheetPr codeName="Sheet6"/>
  <dimension ref="B2:AQ217"/>
  <sheetViews>
    <sheetView workbookViewId="0" topLeftCell="A1">
      <selection pane="topLeft" activeCell="M1" sqref="M1:XFD1048576"/>
    </sheetView>
  </sheetViews>
  <sheetFormatPr defaultColWidth="0" defaultRowHeight="15"/>
  <cols>
    <col min="1" max="1" width="9.125" style="1" customWidth="1"/>
    <col min="2" max="2" width="4.625" style="3" customWidth="1"/>
    <col min="3" max="3" width="41.875" style="4" bestFit="1" customWidth="1"/>
    <col min="4" max="9" width="12.5" style="5" customWidth="1"/>
    <col min="10" max="10" width="9.125" style="6" customWidth="1"/>
    <col min="11" max="11" width="40.875" style="1" bestFit="1" customWidth="1"/>
    <col min="12" max="12" width="9.125" style="1" customWidth="1"/>
    <col min="13" max="15" width="9.125" style="1" hidden="1"/>
    <col min="16" max="16" width="36.5" style="1" hidden="1"/>
    <col min="17" max="26" width="9.125" style="1" hidden="1"/>
    <col min="27" max="27" width="37.5" style="1" hidden="1"/>
    <col min="28" max="29" width="9.125" style="1" hidden="1"/>
    <col min="30" max="30" width="37.5" style="1" hidden="1"/>
    <col min="31" max="32" width="9.125" style="1" hidden="1"/>
    <col min="33" max="33" width="37.5" style="1" hidden="1"/>
    <col min="34" max="35" width="9.125" style="1" hidden="1"/>
    <col min="36" max="36" width="36.5" style="1" hidden="1"/>
    <col min="37" max="38" width="9.125" style="1" hidden="1"/>
    <col min="39" max="39" width="36.5" style="1" hidden="1"/>
    <col min="40" max="41" width="9.125" style="1" hidden="1"/>
    <col min="42" max="42" width="36.5" style="1" hidden="1"/>
    <col min="43" max="43" width="0" style="1" hidden="1"/>
    <col min="44" max="16384" width="9.125" style="1" hidden="1"/>
  </cols>
  <sheetData>
    <row r="1" ht="16" thickBot="1"/>
    <row r="2" spans="2:43" ht="16" thickBot="1">
      <c r="B2" s="8" t="s">
        <v>8</v>
      </c>
      <c s="9" t="s">
        <v>0</v>
      </c>
      <c s="19" t="s">
        <v>6</v>
      </c>
      <c s="23" t="s">
        <v>1</v>
      </c>
      <c s="19" t="s">
        <v>2</v>
      </c>
      <c s="23" t="s">
        <v>3</v>
      </c>
      <c s="19" t="s">
        <v>4</v>
      </c>
      <c s="36" t="s">
        <v>5</v>
      </c>
      <c s="9" t="s">
        <v>7</v>
      </c>
      <c r="O2" s="5" t="s">
        <v>8</v>
      </c>
      <c s="5" t="s">
        <v>0</v>
      </c>
      <c s="5" t="s">
        <v>6</v>
      </c>
      <c s="5" t="s">
        <v>1</v>
      </c>
      <c s="5" t="s">
        <v>2</v>
      </c>
      <c s="5" t="s">
        <v>3</v>
      </c>
      <c s="5" t="s">
        <v>4</v>
      </c>
      <c s="5" t="s">
        <v>5</v>
      </c>
      <c s="5" t="s">
        <v>7</v>
      </c>
      <c r="AA2" s="44" t="s">
        <v>6</v>
      </c>
      <c s="44"/>
      <c r="AD2" s="44" t="s">
        <v>1</v>
      </c>
      <c s="44"/>
      <c r="AG2" s="44" t="s">
        <v>2</v>
      </c>
      <c s="44"/>
      <c r="AJ2" s="44" t="s">
        <v>3</v>
      </c>
      <c s="44"/>
      <c r="AM2" s="44" t="s">
        <v>4</v>
      </c>
      <c s="44"/>
      <c r="AP2" s="44" t="s">
        <v>5</v>
      </c>
      <c s="44"/>
    </row>
    <row r="3" spans="2:43" ht="15">
      <c r="B3" s="14">
        <v>1</v>
      </c>
      <c s="10" t="str">
        <f t="array" ref="C3:J102">_xlfn.SORTBY(P3:$W$102,$W$3:$W$102,-1)</f>
        <v>UMKS JURAND MALBORK I</v>
      </c>
      <c s="20">
        <v>105</v>
      </c>
      <c s="24" t="str">
        <v/>
      </c>
      <c s="27" t="str">
        <v/>
      </c>
      <c s="33" t="str">
        <v/>
      </c>
      <c s="30" t="str">
        <v/>
      </c>
      <c s="37" t="str">
        <v/>
      </c>
      <c s="40">
        <v>105</v>
      </c>
      <c s="2" t="s">
        <v>9</v>
      </c>
      <c r="O3" s="5">
        <v>1</v>
      </c>
      <c s="1" t="s">
        <v>12</v>
      </c>
      <c s="1">
        <f>IFERROR(INDEX($AB$3:$AB$86,MATCH($P3,$AA$3:$AA$86,0),1),"")</f>
        <v>105</v>
      </c>
      <c s="1" t="str">
        <f>IFERROR(INDEX($AE$3:$AE$86,MATCH($P3,$AD$3:$AD$86,0),1),"")</f>
        <v/>
      </c>
      <c s="1" t="str">
        <f>IFERROR(INDEX($AH$3:$AH$86,MATCH($P3,$AG$3:$AG$86,0),1),"")</f>
        <v/>
      </c>
      <c s="1" t="str">
        <f>IFERROR(INDEX($AK$3:$AK$86,MATCH($P3,$AJ$3:$AJ$86,0),1),"")</f>
        <v/>
      </c>
      <c s="1" t="str">
        <f>IFERROR(INDEX($AN$3:$AN$86,MATCH($P3,$AM$3:$AM$86,0),1),"")</f>
        <v/>
      </c>
      <c s="1" t="str">
        <f>IFERROR(INDEX($AQ$3:$AQ$86,MATCH($P3,$AP$3:$AP$86,0),1),"")</f>
        <v/>
      </c>
      <c s="1">
        <f t="shared" si="0" ref="W3:W66">SUM(Q3:V3)</f>
        <v>105</v>
      </c>
      <c r="AA3" s="1" t="s">
        <v>12</v>
      </c>
      <c s="5">
        <v>105</v>
      </c>
      <c s="5"/>
      <c r="AE3" s="5"/>
      <c r="AH3" s="5"/>
      <c r="AK3" s="5"/>
      <c r="AN3" s="5"/>
      <c r="AQ3" s="5"/>
    </row>
    <row r="4" spans="2:43" ht="15">
      <c r="B4" s="15">
        <v>2</v>
      </c>
      <c s="11" t="str">
        <v>KS GDYŃSKA AKADEMIA SIATKÓWKI I</v>
      </c>
      <c s="21">
        <v>103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103</v>
      </c>
      <c s="7" t="s">
        <v>10</v>
      </c>
      <c r="O4" s="5">
        <v>2</v>
      </c>
      <c s="1" t="s">
        <v>26</v>
      </c>
      <c s="1">
        <f t="shared" si="1" ref="Q4:Q67">IFERROR(INDEX($AB$3:$AB$86,MATCH($P4,$AA$3:$AA$86,0),1),"")</f>
        <v>103</v>
      </c>
      <c s="1" t="str">
        <f t="shared" si="2" ref="R4:R67">IFERROR(INDEX($AE$3:$AE$86,MATCH($P4,$AD$3:$AD$86,0),1),"")</f>
        <v/>
      </c>
      <c s="1" t="str">
        <f t="shared" si="3" ref="S4:S67">IFERROR(INDEX($AH$3:$AH$86,MATCH($P4,$AG$3:$AG$86,0),1),"")</f>
        <v/>
      </c>
      <c s="1" t="str">
        <f t="shared" si="4" ref="T4:T67">IFERROR(INDEX($AK$3:$AK$86,MATCH($P4,$AJ$3:$AJ$86,0),1),"")</f>
        <v/>
      </c>
      <c s="1" t="str">
        <f t="shared" si="5" ref="U4:U67">IFERROR(INDEX($AN$3:$AN$86,MATCH($P4,$AM$3:$AM$86,0),1),"")</f>
        <v/>
      </c>
      <c s="1" t="str">
        <f t="shared" si="6" ref="V4:V67">IFERROR(INDEX($AQ$3:$AQ$86,MATCH($P4,$AP$3:$AP$86,0),1),"")</f>
        <v/>
      </c>
      <c s="1">
        <f t="shared" si="0"/>
        <v>103</v>
      </c>
      <c r="AA4" s="1" t="s">
        <v>26</v>
      </c>
      <c s="5">
        <v>103</v>
      </c>
      <c s="5"/>
      <c r="AE4" s="5"/>
      <c r="AH4" s="5"/>
      <c r="AK4" s="5"/>
      <c r="AN4" s="5"/>
      <c r="AQ4" s="5"/>
    </row>
    <row r="5" spans="2:43" ht="15">
      <c r="B5" s="15">
        <v>3</v>
      </c>
      <c s="11" t="str">
        <v>TREFL GDAŃSK I</v>
      </c>
      <c s="21">
        <v>99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99</v>
      </c>
      <c r="O5" s="5">
        <v>3</v>
      </c>
      <c s="1" t="s">
        <v>11</v>
      </c>
      <c s="1">
        <f t="shared" si="1"/>
        <v>99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99</v>
      </c>
      <c r="AA5" s="1" t="s">
        <v>11</v>
      </c>
      <c s="5">
        <v>99</v>
      </c>
      <c s="5"/>
      <c r="AE5" s="5"/>
      <c r="AH5" s="5"/>
      <c r="AK5" s="5"/>
      <c r="AN5" s="5"/>
      <c r="AQ5" s="5"/>
    </row>
    <row r="6" spans="2:43" ht="15">
      <c r="B6" s="15">
        <v>4</v>
      </c>
      <c s="11" t="str">
        <v>KS GDYŃSKA AKADEMIA SIATKÓWKI II</v>
      </c>
      <c s="21">
        <v>97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97</v>
      </c>
      <c r="O6" s="5">
        <v>4</v>
      </c>
      <c s="1" t="s">
        <v>27</v>
      </c>
      <c s="1">
        <f t="shared" si="1"/>
        <v>97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97</v>
      </c>
      <c r="AA6" s="1" t="s">
        <v>27</v>
      </c>
      <c s="5">
        <v>97</v>
      </c>
      <c s="5"/>
      <c r="AE6" s="5"/>
      <c r="AH6" s="5"/>
      <c r="AK6" s="5"/>
      <c r="AN6" s="5"/>
      <c r="AQ6" s="5"/>
    </row>
    <row r="7" spans="2:43" ht="15">
      <c r="B7" s="15">
        <v>5</v>
      </c>
      <c s="11" t="str">
        <v>UKS RELAKS DZIEMIANY I</v>
      </c>
      <c s="21">
        <v>96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96</v>
      </c>
      <c r="O7" s="5">
        <v>5</v>
      </c>
      <c s="1" t="s">
        <v>16</v>
      </c>
      <c s="1">
        <f t="shared" si="1"/>
        <v>96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96</v>
      </c>
      <c r="AA7" s="1" t="s">
        <v>16</v>
      </c>
      <c s="5">
        <v>96</v>
      </c>
      <c s="5"/>
      <c r="AE7" s="5"/>
      <c r="AH7" s="5"/>
      <c r="AK7" s="5"/>
      <c r="AN7" s="5"/>
      <c r="AQ7" s="5"/>
    </row>
    <row r="8" spans="2:43" ht="15">
      <c r="B8" s="15">
        <v>6</v>
      </c>
      <c s="11" t="str">
        <v xml:space="preserve">KAEMKA STAROGARD GDAŃSKI </v>
      </c>
      <c s="21">
        <v>95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95</v>
      </c>
      <c r="O8" s="5">
        <v>6</v>
      </c>
      <c s="1" t="s">
        <v>21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8" s="1" t="s">
        <v>21</v>
      </c>
      <c s="5">
        <v>0</v>
      </c>
      <c s="5"/>
      <c r="AE8" s="5"/>
      <c r="AH8" s="5"/>
      <c r="AK8" s="5"/>
      <c r="AN8" s="5"/>
      <c r="AQ8" s="5"/>
    </row>
    <row r="9" spans="2:43" ht="15">
      <c r="B9" s="15">
        <v>7</v>
      </c>
      <c s="11" t="str">
        <v>KS GDYŃSKA AKADEMIA SIATKOWKI III</v>
      </c>
      <c s="21">
        <v>94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94</v>
      </c>
      <c r="O9" s="5">
        <v>7</v>
      </c>
      <c s="1" t="s">
        <v>39</v>
      </c>
      <c s="1">
        <f t="shared" si="1"/>
        <v>95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95</v>
      </c>
      <c r="AA9" s="1" t="s">
        <v>39</v>
      </c>
      <c s="5">
        <v>95</v>
      </c>
      <c s="5"/>
      <c r="AE9" s="5"/>
      <c r="AH9" s="5"/>
      <c r="AK9" s="5"/>
      <c r="AN9" s="5"/>
      <c r="AQ9" s="5"/>
    </row>
    <row r="10" spans="2:43" ht="15">
      <c r="B10" s="15">
        <v>8</v>
      </c>
      <c s="11" t="str">
        <v>TREFL GDAŃSK II</v>
      </c>
      <c s="21">
        <v>93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93</v>
      </c>
      <c r="O10" s="5">
        <v>8</v>
      </c>
      <c s="1" t="s">
        <v>40</v>
      </c>
      <c s="1">
        <f t="shared" si="1"/>
        <v>94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94</v>
      </c>
      <c r="AA10" s="1" t="s">
        <v>40</v>
      </c>
      <c s="5">
        <v>94</v>
      </c>
      <c s="5"/>
      <c r="AE10" s="5"/>
      <c r="AH10" s="5"/>
      <c r="AK10" s="5"/>
      <c r="AN10" s="5"/>
      <c r="AQ10" s="5"/>
    </row>
    <row r="11" spans="2:43" ht="15">
      <c r="B11" s="15">
        <v>9</v>
      </c>
      <c s="11" t="str">
        <v>UMKS JURAND MALBORK II</v>
      </c>
      <c s="21">
        <v>92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92</v>
      </c>
      <c r="O11" s="5">
        <v>9</v>
      </c>
      <c s="1" t="s">
        <v>14</v>
      </c>
      <c s="1">
        <f t="shared" si="1"/>
        <v>93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93</v>
      </c>
      <c r="AA11" s="1" t="s">
        <v>14</v>
      </c>
      <c s="5">
        <v>93</v>
      </c>
      <c s="5"/>
      <c r="AE11" s="5"/>
      <c r="AH11" s="5"/>
      <c r="AK11" s="5"/>
      <c r="AN11" s="5"/>
      <c r="AQ11" s="5"/>
    </row>
    <row r="12" spans="2:43" ht="15">
      <c r="B12" s="15">
        <v>10</v>
      </c>
      <c s="11" t="str">
        <v>GA UKS WILKI CHWASZCZYNO I</v>
      </c>
      <c s="21">
        <v>91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91</v>
      </c>
      <c r="O12" s="5">
        <v>10</v>
      </c>
      <c s="1" t="s">
        <v>13</v>
      </c>
      <c s="1">
        <f t="shared" si="1"/>
        <v>92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92</v>
      </c>
      <c r="AA12" s="1" t="s">
        <v>13</v>
      </c>
      <c s="5">
        <v>92</v>
      </c>
      <c s="5"/>
      <c r="AE12" s="5"/>
      <c r="AH12" s="5"/>
      <c r="AK12" s="5"/>
      <c r="AN12" s="5"/>
      <c r="AQ12" s="5"/>
    </row>
    <row r="13" spans="2:43" ht="15">
      <c r="B13" s="15">
        <v>11</v>
      </c>
      <c s="11" t="str">
        <v>GA UKS WILKI CHWASZCZYNO II</v>
      </c>
      <c s="21">
        <v>90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90</v>
      </c>
      <c r="O13" s="5">
        <v>11</v>
      </c>
      <c s="1" t="s">
        <v>33</v>
      </c>
      <c s="1">
        <f t="shared" si="1"/>
        <v>91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91</v>
      </c>
      <c r="AA13" s="1" t="s">
        <v>33</v>
      </c>
      <c s="5">
        <v>91</v>
      </c>
      <c s="5"/>
      <c r="AE13" s="5"/>
      <c r="AH13" s="5"/>
      <c r="AK13" s="5"/>
      <c r="AN13" s="5"/>
      <c r="AQ13" s="5"/>
    </row>
    <row r="14" spans="2:43" ht="15">
      <c r="B14" s="15">
        <v>12</v>
      </c>
      <c s="11" t="str">
        <v>UKS RELAKS DZIEMIANY II</v>
      </c>
      <c s="21">
        <v>89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89</v>
      </c>
      <c r="O14" s="5">
        <v>12</v>
      </c>
      <c s="1" t="s">
        <v>29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14" s="1" t="s">
        <v>29</v>
      </c>
      <c s="5">
        <v>0</v>
      </c>
      <c s="5"/>
      <c r="AE14" s="5"/>
      <c r="AH14" s="5"/>
      <c r="AK14" s="5"/>
      <c r="AN14" s="5"/>
      <c r="AQ14" s="5"/>
    </row>
    <row r="15" spans="2:43" ht="15">
      <c r="B15" s="15">
        <v>13</v>
      </c>
      <c s="11" t="str">
        <v>TREFL GDAŃSK IV</v>
      </c>
      <c s="21">
        <v>88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88</v>
      </c>
      <c r="O15" s="5">
        <v>13</v>
      </c>
      <c s="1" t="s">
        <v>32</v>
      </c>
      <c s="1">
        <f t="shared" si="1"/>
        <v>90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90</v>
      </c>
      <c r="AA15" s="1" t="s">
        <v>32</v>
      </c>
      <c s="5">
        <v>90</v>
      </c>
      <c s="5"/>
      <c r="AE15" s="5"/>
      <c r="AH15" s="5"/>
      <c r="AK15" s="5"/>
      <c r="AN15" s="5"/>
      <c r="AQ15" s="5"/>
    </row>
    <row r="16" spans="2:43" ht="15">
      <c r="B16" s="16">
        <v>14</v>
      </c>
      <c s="12" t="str">
        <v>GA UKS WILKI CHWASZCZYNO IV</v>
      </c>
      <c s="21">
        <v>87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87</v>
      </c>
      <c r="O16" s="5">
        <v>14</v>
      </c>
      <c s="1" t="s">
        <v>15</v>
      </c>
      <c s="1">
        <f t="shared" si="1"/>
        <v>89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89</v>
      </c>
      <c r="AA16" s="1" t="s">
        <v>15</v>
      </c>
      <c s="5">
        <v>89</v>
      </c>
      <c s="5"/>
      <c r="AE16" s="5"/>
      <c r="AH16" s="5"/>
      <c r="AK16" s="5"/>
      <c r="AN16" s="5"/>
      <c r="AQ16" s="5"/>
    </row>
    <row r="17" spans="2:43" ht="15">
      <c r="B17" s="16">
        <v>15</v>
      </c>
      <c s="12" t="str">
        <v>GA UKS WILKI CHWASZCZYNO III</v>
      </c>
      <c s="21">
        <v>86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86</v>
      </c>
      <c r="O17" s="5">
        <v>15</v>
      </c>
      <c s="1" t="s">
        <v>19</v>
      </c>
      <c s="1">
        <f t="shared" si="1"/>
        <v>88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88</v>
      </c>
      <c r="AA17" s="1" t="s">
        <v>19</v>
      </c>
      <c s="5">
        <v>88</v>
      </c>
      <c s="5"/>
      <c r="AE17" s="5"/>
      <c r="AH17" s="5"/>
      <c r="AK17" s="5"/>
      <c r="AN17" s="5"/>
      <c r="AQ17" s="5"/>
    </row>
    <row r="18" spans="2:43" ht="15">
      <c r="B18" s="16">
        <v>16</v>
      </c>
      <c s="12" t="str">
        <v>KS GDYŃSKA AKADEMIA SIATKOWKI V</v>
      </c>
      <c s="21">
        <v>85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85</v>
      </c>
      <c r="O18" s="5">
        <v>16</v>
      </c>
      <c s="1" t="s">
        <v>30</v>
      </c>
      <c s="1">
        <f t="shared" si="1"/>
        <v>87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87</v>
      </c>
      <c r="AA18" s="1" t="s">
        <v>30</v>
      </c>
      <c s="5">
        <v>87</v>
      </c>
      <c s="5"/>
      <c r="AE18" s="5"/>
      <c r="AH18" s="5"/>
      <c r="AK18" s="5"/>
      <c r="AN18" s="5"/>
      <c r="AQ18" s="5"/>
    </row>
    <row r="19" spans="2:43" ht="15">
      <c r="B19" s="16">
        <v>17</v>
      </c>
      <c s="12" t="str">
        <v>GA UKS WILKI CHWASZCZYNO V</v>
      </c>
      <c s="21">
        <v>84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84</v>
      </c>
      <c r="O19" s="5">
        <v>17</v>
      </c>
      <c s="1" t="s">
        <v>31</v>
      </c>
      <c s="1">
        <f t="shared" si="1"/>
        <v>86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86</v>
      </c>
      <c r="AA19" s="1" t="s">
        <v>31</v>
      </c>
      <c s="5">
        <v>86</v>
      </c>
      <c s="5"/>
      <c r="AE19" s="5"/>
      <c r="AH19" s="5"/>
      <c r="AK19" s="5"/>
      <c r="AN19" s="5"/>
      <c r="AQ19" s="5"/>
    </row>
    <row r="20" spans="2:43" ht="15">
      <c r="B20" s="16">
        <v>18</v>
      </c>
      <c s="12" t="str">
        <v>UKS JASIENIAK I</v>
      </c>
      <c s="21">
        <v>83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83</v>
      </c>
      <c r="O20" s="5">
        <v>18</v>
      </c>
      <c s="1" t="s">
        <v>41</v>
      </c>
      <c s="1">
        <f t="shared" si="1"/>
        <v>85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85</v>
      </c>
      <c r="AA20" s="1" t="s">
        <v>41</v>
      </c>
      <c s="5">
        <v>85</v>
      </c>
      <c s="5"/>
      <c r="AE20" s="5"/>
      <c r="AH20" s="5"/>
      <c r="AK20" s="5"/>
      <c r="AN20" s="5"/>
      <c r="AQ20" s="5"/>
    </row>
    <row r="21" spans="2:43" ht="15">
      <c r="B21" s="17">
        <v>19</v>
      </c>
      <c s="12" t="str">
        <v>UKS JASIENIAK II</v>
      </c>
      <c s="21">
        <v>82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82</v>
      </c>
      <c r="O21" s="5">
        <v>19</v>
      </c>
      <c s="1" t="s">
        <v>34</v>
      </c>
      <c s="1">
        <f t="shared" si="1"/>
        <v>84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84</v>
      </c>
      <c r="AA21" s="1" t="s">
        <v>34</v>
      </c>
      <c s="5">
        <v>84</v>
      </c>
      <c s="5"/>
      <c r="AE21" s="5"/>
      <c r="AH21" s="5"/>
      <c r="AK21" s="5"/>
      <c r="AN21" s="5"/>
      <c r="AQ21" s="5"/>
    </row>
    <row r="22" spans="2:43" ht="15">
      <c r="B22" s="16">
        <v>20</v>
      </c>
      <c s="12" t="str">
        <v>TREFL GDAŃSK III</v>
      </c>
      <c s="21">
        <v>81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81</v>
      </c>
      <c r="O22" s="5">
        <v>20</v>
      </c>
      <c s="1" t="s">
        <v>24</v>
      </c>
      <c s="1">
        <f t="shared" si="1"/>
        <v>83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83</v>
      </c>
      <c r="AA22" s="1" t="s">
        <v>24</v>
      </c>
      <c s="5">
        <v>83</v>
      </c>
      <c s="5"/>
      <c r="AE22" s="5"/>
      <c r="AH22" s="5"/>
      <c r="AK22" s="5"/>
      <c r="AN22" s="5"/>
      <c r="AQ22" s="5"/>
    </row>
    <row r="23" spans="2:43" ht="15">
      <c r="B23" s="16">
        <v>21</v>
      </c>
      <c s="12" t="str">
        <v>UKS JASIENIAK III</v>
      </c>
      <c s="21">
        <v>80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80</v>
      </c>
      <c r="O23" s="5">
        <v>21</v>
      </c>
      <c s="1" t="s">
        <v>25</v>
      </c>
      <c s="1">
        <f t="shared" si="1"/>
        <v>82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82</v>
      </c>
      <c r="AA23" s="1" t="s">
        <v>25</v>
      </c>
      <c s="5">
        <v>82</v>
      </c>
      <c s="5"/>
      <c r="AE23" s="5"/>
      <c r="AH23" s="5"/>
      <c r="AK23" s="5"/>
      <c r="AN23" s="5"/>
      <c r="AQ23" s="5"/>
    </row>
    <row r="24" spans="2:43" ht="15">
      <c r="B24" s="16">
        <v>22</v>
      </c>
      <c s="12" t="str">
        <v>TREFL GDAŃSK VI</v>
      </c>
      <c s="21">
        <v>79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79</v>
      </c>
      <c r="O24" s="5">
        <v>22</v>
      </c>
      <c s="1" t="s">
        <v>17</v>
      </c>
      <c s="1">
        <f t="shared" si="1"/>
        <v>81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81</v>
      </c>
      <c r="AA24" s="1" t="s">
        <v>17</v>
      </c>
      <c s="5">
        <v>81</v>
      </c>
      <c s="5"/>
      <c r="AE24" s="5"/>
      <c r="AH24" s="5"/>
      <c r="AK24" s="5"/>
      <c r="AN24" s="5"/>
      <c r="AQ24" s="5"/>
    </row>
    <row r="25" spans="2:43" ht="15">
      <c r="B25" s="16">
        <v>23</v>
      </c>
      <c s="12" t="str">
        <v>TREFL GDAŃSK VI</v>
      </c>
      <c s="21">
        <v>78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78</v>
      </c>
      <c r="O25" s="5">
        <v>23</v>
      </c>
      <c s="1" t="s">
        <v>35</v>
      </c>
      <c s="1">
        <f t="shared" si="1"/>
        <v>80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80</v>
      </c>
      <c r="AA25" s="1" t="s">
        <v>35</v>
      </c>
      <c s="5">
        <v>80</v>
      </c>
      <c s="5"/>
      <c r="AE25" s="5"/>
      <c r="AH25" s="5"/>
      <c r="AK25" s="5"/>
      <c r="AN25" s="5"/>
      <c r="AQ25" s="5"/>
    </row>
    <row r="26" spans="2:43" ht="15">
      <c r="B26" s="16">
        <v>24</v>
      </c>
      <c s="12" t="str">
        <v>UKS JASIENIAK IV</v>
      </c>
      <c s="21">
        <v>77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77</v>
      </c>
      <c r="O26" s="5">
        <v>24</v>
      </c>
      <c s="1" t="s">
        <v>36</v>
      </c>
      <c s="1">
        <f t="shared" si="1"/>
        <v>79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79</v>
      </c>
      <c r="AA26" s="1" t="s">
        <v>36</v>
      </c>
      <c s="5">
        <v>79</v>
      </c>
      <c s="5"/>
      <c r="AE26" s="5"/>
      <c r="AH26" s="5"/>
      <c r="AK26" s="5"/>
      <c r="AN26" s="5"/>
      <c r="AQ26" s="5"/>
    </row>
    <row r="27" spans="2:43" ht="15">
      <c r="B27" s="17">
        <v>25</v>
      </c>
      <c s="12" t="str">
        <v>KS GDYŃSKA AKADEMIA SIATKÓWKI IV</v>
      </c>
      <c s="21">
        <v>76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76</v>
      </c>
      <c r="O27" s="5">
        <v>25</v>
      </c>
      <c s="1" t="s">
        <v>36</v>
      </c>
      <c s="1">
        <v>78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78</v>
      </c>
      <c r="AA27" s="1" t="s">
        <v>36</v>
      </c>
      <c s="5">
        <v>78</v>
      </c>
      <c s="5"/>
      <c r="AE27" s="5"/>
      <c r="AH27" s="5"/>
      <c r="AK27" s="5"/>
      <c r="AN27" s="5"/>
      <c r="AQ27" s="5"/>
    </row>
    <row r="28" spans="2:43" ht="15">
      <c r="B28" s="16">
        <v>26</v>
      </c>
      <c s="12" t="str">
        <v>TREFL GDAŃSK VII</v>
      </c>
      <c s="21">
        <v>75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75</v>
      </c>
      <c r="O28" s="5">
        <v>26</v>
      </c>
      <c s="1" t="s">
        <v>29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8" s="1" t="s">
        <v>29</v>
      </c>
      <c s="5">
        <v>77</v>
      </c>
      <c s="5"/>
      <c r="AE28" s="5"/>
      <c r="AH28" s="5"/>
      <c r="AK28" s="5"/>
      <c r="AN28" s="5"/>
      <c r="AQ28" s="5"/>
    </row>
    <row r="29" spans="2:43" ht="15">
      <c r="B29" s="16">
        <v>27</v>
      </c>
      <c s="12" t="str">
        <v>UKS JASIENIAK V</v>
      </c>
      <c s="21">
        <v>74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74</v>
      </c>
      <c r="O29" s="5">
        <v>27</v>
      </c>
      <c s="1" t="s">
        <v>37</v>
      </c>
      <c s="1">
        <v>77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77</v>
      </c>
      <c r="AA29" s="1" t="s">
        <v>37</v>
      </c>
      <c s="5">
        <v>76</v>
      </c>
      <c s="5"/>
      <c r="AE29" s="5"/>
      <c r="AH29" s="5"/>
      <c r="AK29" s="5"/>
      <c r="AN29" s="5"/>
      <c r="AQ29" s="5"/>
    </row>
    <row r="30" spans="2:43" ht="15">
      <c r="B30" s="16">
        <v>28</v>
      </c>
      <c s="12" t="str">
        <v>UKS LIBERO ŁEBIEŃ 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0" s="5">
        <v>28</v>
      </c>
      <c s="1" t="s">
        <v>38</v>
      </c>
      <c s="1">
        <v>76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76</v>
      </c>
      <c r="AA30" s="1" t="s">
        <v>38</v>
      </c>
      <c s="5">
        <v>75</v>
      </c>
      <c s="5"/>
      <c r="AE30" s="5"/>
      <c r="AH30" s="5"/>
      <c r="AK30" s="5"/>
      <c r="AN30" s="5"/>
      <c r="AQ30" s="5"/>
    </row>
    <row r="31" spans="2:43" ht="15">
      <c r="B31" s="16">
        <v>29</v>
      </c>
      <c s="12" t="str">
        <v>SP 5 GDAŃSK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1" s="5">
        <v>29</v>
      </c>
      <c s="1" t="s">
        <v>42</v>
      </c>
      <c s="1">
        <v>75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75</v>
      </c>
      <c r="AA31" s="1" t="s">
        <v>42</v>
      </c>
      <c s="5">
        <v>74</v>
      </c>
      <c s="5"/>
      <c r="AE31" s="5"/>
      <c r="AH31" s="5"/>
      <c r="AK31" s="5"/>
      <c r="AN31" s="5"/>
      <c r="AQ31" s="5"/>
    </row>
    <row r="32" spans="2:43" ht="15">
      <c r="B32" s="16">
        <v>30</v>
      </c>
      <c s="12" t="str">
        <v>SP 5 GDAŃSK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2" s="5">
        <v>30</v>
      </c>
      <c s="1" t="s">
        <v>43</v>
      </c>
      <c s="1">
        <v>74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74</v>
      </c>
      <c r="AA32" s="1" t="s">
        <v>43</v>
      </c>
      <c s="5">
        <v>73</v>
      </c>
      <c s="5"/>
      <c r="AE32" s="5"/>
      <c r="AH32" s="5"/>
      <c r="AK32" s="5"/>
      <c r="AN32" s="5"/>
      <c r="AQ32" s="5"/>
    </row>
    <row r="33" spans="2:43" ht="15">
      <c r="B33" s="17">
        <v>31</v>
      </c>
      <c s="12" t="str">
        <v>UKS LIBERO ŁEBIEŃ 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3" s="5">
        <v>31</v>
      </c>
      <c s="1" t="s">
        <v>23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3" s="1" t="s">
        <v>23</v>
      </c>
      <c s="5">
        <v>0</v>
      </c>
      <c s="5"/>
      <c r="AE33" s="5"/>
      <c r="AH33" s="5"/>
      <c r="AK33" s="5"/>
      <c r="AN33" s="5"/>
      <c r="AQ33" s="5"/>
    </row>
    <row r="34" spans="2:43" ht="15">
      <c r="B34" s="16">
        <v>32</v>
      </c>
      <c s="12" t="str">
        <v>SP 5 GDAŃSK III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4" s="5">
        <v>32</v>
      </c>
      <c s="1" t="s">
        <v>29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4" s="1" t="s">
        <v>29</v>
      </c>
      <c s="5">
        <v>0</v>
      </c>
      <c s="5"/>
      <c r="AE34" s="5"/>
      <c r="AH34" s="5"/>
      <c r="AK34" s="5"/>
      <c r="AN34" s="5"/>
      <c r="AQ34" s="5"/>
    </row>
    <row r="35" spans="2:43" ht="15">
      <c r="B35" s="16">
        <v>33</v>
      </c>
      <c s="12" t="str">
        <v>UKS JASIENIAK VI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5" s="5">
        <v>33</v>
      </c>
      <c s="1" t="s">
        <v>44</v>
      </c>
      <c s="1">
        <f t="shared" si="1"/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35" s="1" t="s">
        <v>44</v>
      </c>
      <c s="5">
        <v>0</v>
      </c>
      <c s="5"/>
      <c r="AE35" s="5"/>
      <c r="AH35" s="5"/>
      <c r="AK35" s="5"/>
      <c r="AN35" s="5"/>
      <c r="AQ35" s="5"/>
    </row>
    <row r="36" spans="2:43" ht="15">
      <c r="B36" s="16">
        <v>34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6" s="5">
        <v>34</v>
      </c>
      <c r="Q3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6" s="5"/>
      <c s="5"/>
      <c r="AE36" s="5"/>
      <c r="AH36" s="5"/>
      <c r="AK36" s="5"/>
      <c r="AN36" s="5"/>
      <c r="AQ36" s="5"/>
    </row>
    <row r="37" spans="2:43" ht="15">
      <c r="B37" s="16">
        <v>35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7" s="5">
        <v>35</v>
      </c>
      <c r="Q3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7" s="5"/>
      <c s="5"/>
      <c r="AE37" s="5"/>
      <c r="AH37" s="5"/>
      <c r="AK37" s="5"/>
      <c r="AN37" s="5"/>
      <c r="AQ37" s="5"/>
    </row>
    <row r="38" spans="2:43" ht="15">
      <c r="B38" s="16">
        <v>36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8" s="5">
        <v>36</v>
      </c>
      <c r="Q3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8" s="5"/>
      <c s="5"/>
      <c r="AE38" s="5"/>
      <c r="AH38" s="5"/>
      <c r="AK38" s="5"/>
      <c r="AN38" s="5"/>
      <c r="AQ38" s="5"/>
    </row>
    <row r="39" spans="2:43" ht="15">
      <c r="B39" s="17">
        <v>37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9" s="5">
        <v>37</v>
      </c>
      <c r="Q3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9" s="5"/>
      <c s="5"/>
      <c r="AE39" s="5"/>
      <c r="AH39" s="5"/>
      <c r="AK39" s="5"/>
      <c r="AN39" s="5"/>
      <c r="AQ39" s="5"/>
    </row>
    <row r="40" spans="2:43" ht="15">
      <c r="B40" s="16">
        <v>38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0" s="5">
        <v>38</v>
      </c>
      <c r="Q4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0" s="5"/>
      <c s="5"/>
      <c r="AE40" s="5"/>
      <c r="AH40" s="5"/>
      <c r="AK40" s="5"/>
      <c r="AN40" s="5"/>
      <c r="AQ40" s="5"/>
    </row>
    <row r="41" spans="2:43" ht="15">
      <c r="B41" s="16">
        <v>39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1" s="5">
        <v>39</v>
      </c>
      <c r="Q4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1" s="5"/>
      <c s="5"/>
      <c r="AE41" s="5"/>
      <c r="AH41" s="5"/>
      <c r="AK41" s="5"/>
      <c r="AN41" s="5"/>
      <c r="AQ41" s="5"/>
    </row>
    <row r="42" spans="2:43" ht="15">
      <c r="B42" s="16">
        <v>40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2" s="5">
        <v>40</v>
      </c>
      <c r="Q4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2" s="5"/>
      <c s="5"/>
      <c r="AE42" s="5"/>
      <c r="AH42" s="5"/>
      <c r="AK42" s="5"/>
      <c r="AN42" s="5"/>
      <c r="AQ42" s="5"/>
    </row>
    <row r="43" spans="2:43" ht="15">
      <c r="B43" s="16">
        <v>41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3" s="5">
        <v>41</v>
      </c>
      <c r="Q4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3" s="5"/>
      <c s="5"/>
      <c r="AE43" s="5"/>
      <c r="AH43" s="5"/>
      <c r="AK43" s="5"/>
      <c r="AN43" s="5"/>
      <c r="AQ43" s="5"/>
    </row>
    <row r="44" spans="2:43" ht="15">
      <c r="B44" s="16">
        <v>42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4" s="5">
        <v>42</v>
      </c>
      <c r="Q4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4" s="5"/>
      <c s="5"/>
      <c r="AE44" s="5"/>
      <c r="AH44" s="5"/>
      <c r="AK44" s="5"/>
      <c r="AN44" s="5"/>
      <c r="AQ44" s="5"/>
    </row>
    <row r="45" spans="2:43" ht="15">
      <c r="B45" s="17">
        <v>43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5" s="5">
        <v>43</v>
      </c>
      <c r="Q4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5" s="5"/>
      <c s="5"/>
      <c r="AE45" s="5"/>
      <c r="AH45" s="5"/>
      <c r="AK45" s="5"/>
      <c r="AN45" s="5"/>
      <c r="AQ45" s="5"/>
    </row>
    <row r="46" spans="2:43" ht="15">
      <c r="B46" s="16">
        <v>44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6" s="5">
        <v>44</v>
      </c>
      <c r="Q4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6" s="5"/>
      <c s="5"/>
      <c r="AE46" s="5"/>
      <c r="AH46" s="5"/>
      <c r="AK46" s="5"/>
      <c r="AN46" s="5"/>
      <c r="AQ46" s="5"/>
    </row>
    <row r="47" spans="2:43" ht="15">
      <c r="B47" s="16">
        <v>45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7" s="5">
        <v>45</v>
      </c>
      <c r="Q4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7" s="5"/>
      <c s="5"/>
      <c r="AE47" s="5"/>
      <c r="AH47" s="5"/>
      <c r="AK47" s="5"/>
      <c r="AN47" s="5"/>
      <c r="AQ47" s="5"/>
    </row>
    <row r="48" spans="2:43" ht="15">
      <c r="B48" s="16">
        <v>46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8" s="5">
        <v>46</v>
      </c>
      <c r="Q4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8" s="5"/>
      <c s="5"/>
      <c r="AE48" s="5"/>
      <c r="AH48" s="5"/>
      <c r="AK48" s="5"/>
      <c r="AN48" s="5"/>
      <c r="AQ48" s="5"/>
    </row>
    <row r="49" spans="2:43" ht="15">
      <c r="B49" s="16">
        <v>47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9" s="5">
        <v>47</v>
      </c>
      <c r="Q4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9" s="5"/>
      <c s="5"/>
      <c r="AE49" s="5"/>
      <c r="AH49" s="5"/>
      <c r="AK49" s="5"/>
      <c r="AN49" s="5"/>
      <c r="AQ49" s="5"/>
    </row>
    <row r="50" spans="2:43" ht="15">
      <c r="B50" s="16">
        <v>48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0" s="5">
        <v>48</v>
      </c>
      <c r="Q5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0" s="5"/>
      <c s="5"/>
      <c r="AE50" s="5"/>
      <c r="AH50" s="5"/>
      <c r="AK50" s="5"/>
      <c r="AN50" s="5"/>
      <c r="AQ50" s="5"/>
    </row>
    <row r="51" spans="2:43" ht="15">
      <c r="B51" s="17">
        <v>49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1" s="5">
        <v>49</v>
      </c>
      <c r="Q5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1" s="5"/>
      <c s="5"/>
      <c r="AE51" s="5"/>
      <c r="AH51" s="5"/>
      <c r="AK51" s="5"/>
      <c r="AN51" s="5"/>
      <c r="AQ51" s="5"/>
    </row>
    <row r="52" spans="2:43" ht="15">
      <c r="B52" s="16">
        <v>50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2" s="5">
        <v>50</v>
      </c>
      <c r="Q5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2" s="5"/>
      <c s="5"/>
      <c r="AE52" s="5"/>
      <c r="AH52" s="5"/>
      <c r="AK52" s="5"/>
      <c r="AN52" s="5"/>
      <c r="AQ52" s="5"/>
    </row>
    <row r="53" spans="2:43" ht="15">
      <c r="B53" s="16">
        <v>51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3" s="5">
        <v>51</v>
      </c>
      <c r="Q5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3" s="5"/>
      <c s="5"/>
      <c r="AE53" s="5"/>
      <c r="AH53" s="5"/>
      <c r="AK53" s="5"/>
      <c r="AN53" s="5"/>
      <c r="AQ53" s="5"/>
    </row>
    <row r="54" spans="2:43" ht="15">
      <c r="B54" s="16">
        <v>52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4" s="5">
        <v>52</v>
      </c>
      <c r="Q5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4" s="5"/>
      <c s="5"/>
      <c r="AE54" s="5"/>
      <c r="AH54" s="5"/>
      <c r="AK54" s="5"/>
      <c r="AN54" s="5"/>
      <c r="AQ54" s="5"/>
    </row>
    <row r="55" spans="2:43" ht="15">
      <c r="B55" s="16">
        <v>53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5" s="5">
        <v>53</v>
      </c>
      <c r="Q5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5" s="5"/>
      <c s="5"/>
      <c r="AE55" s="5"/>
      <c r="AH55" s="5"/>
      <c r="AK55" s="5"/>
      <c r="AN55" s="5"/>
      <c r="AQ55" s="5"/>
    </row>
    <row r="56" spans="2:43" ht="15">
      <c r="B56" s="16">
        <v>54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6" s="5">
        <v>54</v>
      </c>
      <c r="Q5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6" s="5"/>
      <c s="5"/>
      <c r="AE56" s="5"/>
      <c r="AH56" s="5"/>
      <c r="AK56" s="5"/>
      <c r="AN56" s="5"/>
      <c r="AQ56" s="5"/>
    </row>
    <row r="57" spans="2:43" ht="15">
      <c r="B57" s="17">
        <v>55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7" s="5">
        <v>55</v>
      </c>
      <c r="Q5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7" s="5"/>
      <c s="5"/>
      <c r="AE57" s="5"/>
      <c r="AH57" s="5"/>
      <c r="AK57" s="5"/>
      <c r="AN57" s="5"/>
      <c r="AQ57" s="5"/>
    </row>
    <row r="58" spans="2:43" ht="15">
      <c r="B58" s="16">
        <v>56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8" s="5">
        <v>56</v>
      </c>
      <c r="Q5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8" s="5"/>
      <c s="5"/>
      <c r="AE58" s="5"/>
      <c r="AH58" s="5"/>
      <c r="AK58" s="5"/>
      <c r="AN58" s="5"/>
      <c r="AQ58" s="5"/>
    </row>
    <row r="59" spans="2:43" ht="15">
      <c r="B59" s="16">
        <v>57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9" s="5">
        <v>57</v>
      </c>
      <c r="Q5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9" s="5"/>
      <c s="5"/>
      <c r="AE59" s="5"/>
      <c r="AH59" s="5"/>
      <c r="AK59" s="5"/>
      <c r="AN59" s="5"/>
      <c r="AQ59" s="5"/>
    </row>
    <row r="60" spans="2:43" ht="15">
      <c r="B60" s="16">
        <v>58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0" s="5">
        <v>58</v>
      </c>
      <c r="Q6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0" s="5"/>
      <c s="5"/>
      <c r="AE60" s="5"/>
      <c r="AH60" s="5"/>
      <c r="AK60" s="5"/>
      <c r="AN60" s="5"/>
      <c r="AQ60" s="5"/>
    </row>
    <row r="61" spans="2:43" ht="15">
      <c r="B61" s="16">
        <v>59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1" s="5">
        <v>59</v>
      </c>
      <c r="Q6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1" s="5"/>
      <c s="5"/>
      <c r="AE61" s="5"/>
      <c r="AH61" s="5"/>
      <c r="AK61" s="5"/>
      <c r="AN61" s="5"/>
      <c r="AQ61" s="5"/>
    </row>
    <row r="62" spans="2:43" ht="15">
      <c r="B62" s="16">
        <v>60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2" s="5">
        <v>60</v>
      </c>
      <c r="Q6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2" s="5"/>
      <c s="5"/>
      <c r="AE62" s="5"/>
      <c r="AH62" s="5"/>
      <c r="AK62" s="5"/>
      <c r="AN62" s="5"/>
      <c r="AQ62" s="5"/>
    </row>
    <row r="63" spans="2:43" ht="15">
      <c r="B63" s="17">
        <v>61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3" s="5">
        <v>61</v>
      </c>
      <c r="Q6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3" s="5"/>
      <c s="5"/>
      <c r="AE63" s="5"/>
      <c r="AH63" s="5"/>
      <c r="AK63" s="5"/>
      <c r="AN63" s="5"/>
      <c r="AQ63" s="5"/>
    </row>
    <row r="64" spans="2:43" ht="15">
      <c r="B64" s="16">
        <v>62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4" s="5">
        <v>62</v>
      </c>
      <c r="Q6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4" s="5"/>
      <c s="5"/>
      <c r="AE64" s="5"/>
      <c r="AH64" s="5"/>
      <c r="AK64" s="5"/>
      <c r="AN64" s="5"/>
      <c r="AQ64" s="5"/>
    </row>
    <row r="65" spans="2:43" ht="15">
      <c r="B65" s="16">
        <v>63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5" s="5">
        <v>63</v>
      </c>
      <c r="Q6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5" s="5"/>
      <c s="5"/>
      <c r="AE65" s="5"/>
      <c r="AH65" s="5"/>
      <c r="AK65" s="5"/>
      <c r="AN65" s="5"/>
      <c r="AQ65" s="5"/>
    </row>
    <row r="66" spans="2:43" ht="15">
      <c r="B66" s="16">
        <v>64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6" s="5">
        <v>64</v>
      </c>
      <c r="Q6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6" s="5"/>
      <c s="5"/>
      <c r="AE66" s="5"/>
      <c r="AH66" s="5"/>
      <c r="AK66" s="5"/>
      <c r="AN66" s="5"/>
      <c r="AQ66" s="5"/>
    </row>
    <row r="67" spans="2:43" ht="15">
      <c r="B67" s="16">
        <v>65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7" s="5">
        <v>65</v>
      </c>
      <c r="Q6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7" ref="W67:W86">SUM(Q67:V67)</f>
        <v>0</v>
      </c>
      <c r="AB67" s="5"/>
      <c s="5"/>
      <c r="AE67" s="5"/>
      <c r="AH67" s="5"/>
      <c r="AK67" s="5"/>
      <c r="AN67" s="5"/>
      <c r="AQ67" s="5"/>
    </row>
    <row r="68" spans="2:43" ht="15">
      <c r="B68" s="16">
        <v>66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8" s="5">
        <v>66</v>
      </c>
      <c r="Q68" s="1" t="str">
        <f t="shared" si="8" ref="Q68:Q102">IFERROR(INDEX($AB$3:$AB$86,MATCH($P68,$AA$3:$AA$86,0),1),"")</f>
        <v/>
      </c>
      <c s="1" t="str">
        <f t="shared" si="9" ref="R68:R102">IFERROR(INDEX($AE$3:$AE$86,MATCH($P68,$AD$3:$AD$86,0),1),"")</f>
        <v/>
      </c>
      <c s="1" t="str">
        <f t="shared" si="10" ref="S68:S102">IFERROR(INDEX($AH$3:$AH$86,MATCH($P68,$AG$3:$AG$86,0),1),"")</f>
        <v/>
      </c>
      <c s="1" t="str">
        <f t="shared" si="11" ref="T68:T102">IFERROR(INDEX($AK$3:$AK$86,MATCH($P68,$AJ$3:$AJ$86,0),1),"")</f>
        <v/>
      </c>
      <c s="1" t="str">
        <f t="shared" si="12" ref="U68:U102">IFERROR(INDEX($AN$3:$AN$86,MATCH($P68,$AM$3:$AM$86,0),1),"")</f>
        <v/>
      </c>
      <c s="1" t="str">
        <f t="shared" si="13" ref="V68:V102">IFERROR(INDEX($AQ$3:$AQ$86,MATCH($P68,$AP$3:$AP$86,0),1),"")</f>
        <v/>
      </c>
      <c s="1">
        <f t="shared" si="7"/>
        <v>0</v>
      </c>
      <c r="AB68" s="5"/>
      <c s="5"/>
      <c r="AE68" s="5"/>
      <c r="AH68" s="5"/>
      <c r="AK68" s="5"/>
      <c r="AN68" s="5"/>
      <c r="AQ68" s="5"/>
    </row>
    <row r="69" spans="2:43" ht="15">
      <c r="B69" s="17">
        <v>67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9" s="5">
        <v>67</v>
      </c>
      <c r="Q6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69" s="5"/>
      <c s="5"/>
      <c r="AE69" s="5"/>
      <c r="AH69" s="5"/>
      <c r="AK69" s="5"/>
      <c r="AN69" s="5"/>
      <c r="AQ69" s="5"/>
    </row>
    <row r="70" spans="2:43" ht="15">
      <c r="B70" s="16">
        <v>68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0" s="5">
        <v>68</v>
      </c>
      <c r="Q7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0" s="5"/>
      <c s="5"/>
      <c r="AE70" s="5"/>
      <c r="AH70" s="5"/>
      <c r="AK70" s="5"/>
      <c r="AN70" s="5"/>
      <c r="AQ70" s="5"/>
    </row>
    <row r="71" spans="2:43" ht="15">
      <c r="B71" s="16">
        <v>69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1" s="5">
        <v>69</v>
      </c>
      <c r="Q7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1" s="5"/>
      <c s="5"/>
      <c r="AE71" s="5"/>
      <c r="AH71" s="5"/>
      <c r="AK71" s="5"/>
      <c r="AN71" s="5"/>
      <c r="AQ71" s="5"/>
    </row>
    <row r="72" spans="2:43" ht="15">
      <c r="B72" s="16">
        <v>70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2" s="5">
        <v>70</v>
      </c>
      <c r="Q7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2" s="5"/>
      <c s="5"/>
      <c r="AE72" s="5"/>
      <c r="AH72" s="5"/>
      <c r="AK72" s="5"/>
      <c r="AN72" s="5"/>
      <c r="AQ72" s="5"/>
    </row>
    <row r="73" spans="2:43" ht="15">
      <c r="B73" s="16">
        <v>71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3" s="5">
        <v>71</v>
      </c>
      <c r="Q7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3" s="5"/>
      <c s="5"/>
      <c r="AE73" s="5"/>
      <c r="AH73" s="5"/>
      <c r="AK73" s="5"/>
      <c r="AN73" s="5"/>
      <c r="AQ73" s="5"/>
    </row>
    <row r="74" spans="2:43" ht="15">
      <c r="B74" s="16">
        <v>72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4" s="5">
        <v>72</v>
      </c>
      <c r="Q7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4" s="5"/>
      <c s="5"/>
      <c r="AE74" s="5"/>
      <c r="AH74" s="5"/>
      <c r="AK74" s="5"/>
      <c r="AN74" s="5"/>
      <c r="AQ74" s="5"/>
    </row>
    <row r="75" spans="2:43" ht="15">
      <c r="B75" s="17">
        <v>73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5" s="5">
        <v>73</v>
      </c>
      <c r="Q7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5" s="5"/>
      <c s="5"/>
      <c r="AE75" s="5"/>
      <c r="AH75" s="5"/>
      <c r="AK75" s="5"/>
      <c r="AN75" s="5"/>
      <c r="AQ75" s="5"/>
    </row>
    <row r="76" spans="2:43" ht="15">
      <c r="B76" s="16">
        <v>74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6" s="5">
        <v>74</v>
      </c>
      <c r="Q7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6" s="5"/>
      <c s="5"/>
      <c r="AE76" s="5"/>
      <c r="AH76" s="5"/>
      <c r="AK76" s="5"/>
      <c r="AN76" s="5"/>
      <c r="AQ76" s="5"/>
    </row>
    <row r="77" spans="2:43" ht="15">
      <c r="B77" s="16">
        <v>75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7" s="5">
        <v>75</v>
      </c>
      <c r="Q7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7" s="5"/>
      <c s="5"/>
      <c r="AE77" s="5"/>
      <c r="AH77" s="5"/>
      <c r="AK77" s="5"/>
      <c r="AN77" s="5"/>
      <c r="AQ77" s="5"/>
    </row>
    <row r="78" spans="2:43" ht="15">
      <c r="B78" s="16">
        <v>76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8" s="5">
        <v>76</v>
      </c>
      <c r="Q7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8" s="5"/>
      <c s="5"/>
      <c r="AE78" s="5"/>
      <c r="AH78" s="5"/>
      <c r="AK78" s="5"/>
      <c r="AN78" s="5"/>
      <c r="AQ78" s="5"/>
    </row>
    <row r="79" spans="2:43" ht="15">
      <c r="B79" s="16">
        <v>77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9" s="5">
        <v>77</v>
      </c>
      <c r="Q7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9" s="5"/>
      <c s="5"/>
      <c r="AE79" s="5"/>
      <c r="AH79" s="5"/>
      <c r="AK79" s="5"/>
      <c r="AN79" s="5"/>
      <c r="AQ79" s="5"/>
    </row>
    <row r="80" spans="2:43" ht="15">
      <c r="B80" s="16">
        <v>78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0" s="5">
        <v>78</v>
      </c>
      <c r="Q8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0" s="5"/>
      <c s="5"/>
      <c r="AE80" s="5"/>
      <c r="AH80" s="5"/>
      <c r="AK80" s="5"/>
      <c r="AN80" s="5"/>
      <c r="AQ80" s="5"/>
    </row>
    <row r="81" spans="2:43" ht="15">
      <c r="B81" s="17">
        <v>79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1" s="5">
        <v>79</v>
      </c>
      <c r="Q8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1" s="5"/>
      <c s="5"/>
      <c r="AE81" s="5"/>
      <c r="AH81" s="5"/>
      <c r="AK81" s="5"/>
      <c r="AN81" s="5"/>
      <c r="AQ81" s="5"/>
    </row>
    <row r="82" spans="2:43" ht="15">
      <c r="B82" s="16">
        <v>80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2" s="5">
        <v>80</v>
      </c>
      <c r="Q8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2" s="5"/>
      <c s="5"/>
      <c r="AE82" s="5"/>
      <c r="AH82" s="5"/>
      <c r="AK82" s="5"/>
      <c r="AN82" s="5"/>
      <c r="AQ82" s="5"/>
    </row>
    <row r="83" spans="2:43" ht="15">
      <c r="B83" s="16">
        <v>81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3" s="5">
        <v>81</v>
      </c>
      <c r="Q8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3" s="5"/>
      <c s="5"/>
      <c r="AE83" s="5"/>
      <c r="AH83" s="5"/>
      <c r="AK83" s="5"/>
      <c r="AN83" s="5"/>
      <c r="AQ83" s="5"/>
    </row>
    <row r="84" spans="2:43" ht="15">
      <c r="B84" s="16">
        <v>82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4" s="5">
        <v>82</v>
      </c>
      <c r="Q8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4" s="5"/>
      <c s="5"/>
      <c r="AE84" s="5"/>
      <c r="AH84" s="5"/>
      <c r="AK84" s="5"/>
      <c r="AN84" s="5"/>
      <c r="AQ84" s="5"/>
    </row>
    <row r="85" spans="2:43" ht="15">
      <c r="B85" s="16">
        <v>83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5" s="5">
        <v>83</v>
      </c>
      <c r="Q8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5" s="5"/>
      <c s="5"/>
      <c r="AE85" s="5"/>
      <c r="AH85" s="5"/>
      <c r="AK85" s="5"/>
      <c r="AN85" s="5"/>
      <c r="AQ85" s="5"/>
    </row>
    <row r="86" spans="2:43" ht="15">
      <c r="B86" s="17">
        <v>84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6" s="5">
        <v>84</v>
      </c>
      <c r="Q8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6" s="5"/>
      <c s="5"/>
      <c r="AE86" s="5"/>
      <c r="AH86" s="5"/>
      <c r="AK86" s="5"/>
      <c r="AN86" s="5"/>
      <c r="AQ86" s="5"/>
    </row>
    <row r="87" spans="2:23" ht="15">
      <c r="B87" s="16">
        <v>85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7" s="5">
        <v>85</v>
      </c>
      <c r="Q8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>SUM(Q87:V87)</f>
        <v>0</v>
      </c>
    </row>
    <row r="88" spans="2:23" ht="15">
      <c r="B88" s="16">
        <v>86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8" s="5">
        <v>86</v>
      </c>
      <c r="Q8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 ref="W88:W102">SUM(Q88:V88)</f>
        <v>0</v>
      </c>
    </row>
    <row r="89" spans="2:23" ht="15">
      <c r="B89" s="16">
        <v>87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9" s="5">
        <v>87</v>
      </c>
      <c r="Q8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0" spans="2:23" ht="15">
      <c r="B90" s="16">
        <v>88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0" s="5">
        <v>88</v>
      </c>
      <c r="Q9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1" spans="2:23" ht="15">
      <c r="B91" s="17">
        <v>89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1" s="5">
        <v>89</v>
      </c>
      <c r="Q9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2" spans="2:23" ht="15">
      <c r="B92" s="16">
        <v>90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2" s="5">
        <v>90</v>
      </c>
      <c r="Q9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3" spans="2:23" ht="15">
      <c r="B93" s="16">
        <v>91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3" s="5">
        <v>91</v>
      </c>
      <c r="Q9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4" spans="2:23" ht="15">
      <c r="B94" s="16">
        <v>92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4" s="5">
        <v>92</v>
      </c>
      <c r="Q9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5" spans="2:23" ht="15">
      <c r="B95" s="16">
        <v>93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5" s="5">
        <v>93</v>
      </c>
      <c r="Q9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6" spans="2:23" ht="15">
      <c r="B96" s="17">
        <v>94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6" s="5">
        <v>94</v>
      </c>
      <c r="Q9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7" spans="2:23" ht="15">
      <c r="B97" s="16">
        <v>95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7" s="5">
        <v>95</v>
      </c>
      <c r="Q9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8" spans="2:23" ht="15">
      <c r="B98" s="16">
        <v>96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8" s="5">
        <v>96</v>
      </c>
      <c r="Q9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9" spans="2:23" ht="15">
      <c r="B99" s="16">
        <v>97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9" s="5">
        <v>97</v>
      </c>
      <c r="Q9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0" spans="2:23" ht="15">
      <c r="B100" s="16">
        <v>98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0" s="5">
        <v>98</v>
      </c>
      <c r="Q10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1" spans="2:23" ht="15">
      <c r="B101" s="17">
        <v>99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1" s="5">
        <v>99</v>
      </c>
      <c r="Q10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2" spans="2:23" ht="16" thickBot="1">
      <c r="B102" s="18">
        <v>100</v>
      </c>
      <c s="13">
        <v>0</v>
      </c>
      <c s="22" t="str">
        <v/>
      </c>
      <c s="26" t="str">
        <v/>
      </c>
      <c s="29" t="str">
        <v/>
      </c>
      <c s="35" t="str">
        <v/>
      </c>
      <c s="32" t="str">
        <v/>
      </c>
      <c s="39" t="str">
        <v/>
      </c>
      <c s="42">
        <v>0</v>
      </c>
      <c r="O102" s="5">
        <v>100</v>
      </c>
      <c r="Q10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204" spans="3:4" ht="15">
      <c r="C204" s="4" t="s">
        <v>18</v>
      </c>
      <c s="5" t="s">
        <v>18</v>
      </c>
    </row>
    <row r="205" spans="3:4" ht="15">
      <c r="C205" s="4" t="s">
        <v>18</v>
      </c>
      <c s="5" t="s">
        <v>18</v>
      </c>
    </row>
    <row r="206" spans="3:4" ht="15">
      <c r="C206" s="4" t="s">
        <v>18</v>
      </c>
      <c s="5" t="s">
        <v>18</v>
      </c>
    </row>
    <row r="207" spans="3:4" ht="15">
      <c r="C207" s="4" t="s">
        <v>18</v>
      </c>
      <c s="5" t="s">
        <v>18</v>
      </c>
    </row>
    <row r="208" spans="3:4" ht="15">
      <c r="C208" s="4" t="s">
        <v>18</v>
      </c>
      <c s="5" t="s">
        <v>18</v>
      </c>
    </row>
    <row r="209" spans="3:4" ht="15">
      <c r="C209" s="4" t="s">
        <v>18</v>
      </c>
      <c s="5" t="s">
        <v>18</v>
      </c>
    </row>
    <row r="210" spans="3:4" ht="15">
      <c r="C210" s="4" t="s">
        <v>18</v>
      </c>
      <c s="5" t="s">
        <v>18</v>
      </c>
    </row>
    <row r="211" spans="3:4" ht="15">
      <c r="C211" s="4" t="s">
        <v>18</v>
      </c>
      <c s="5" t="s">
        <v>18</v>
      </c>
    </row>
    <row r="212" spans="3:4" ht="15">
      <c r="C212" s="4" t="s">
        <v>18</v>
      </c>
      <c s="5" t="s">
        <v>18</v>
      </c>
    </row>
    <row r="213" spans="3:4" ht="15">
      <c r="C213" s="4" t="s">
        <v>18</v>
      </c>
      <c s="5" t="s">
        <v>18</v>
      </c>
    </row>
    <row r="214" spans="3:4" ht="15">
      <c r="C214" s="4" t="s">
        <v>18</v>
      </c>
      <c s="5" t="s">
        <v>18</v>
      </c>
    </row>
    <row r="215" spans="3:4" ht="15">
      <c r="C215" s="4" t="s">
        <v>18</v>
      </c>
      <c s="5" t="s">
        <v>18</v>
      </c>
    </row>
    <row r="216" spans="3:4" ht="15">
      <c r="C216" s="4" t="s">
        <v>18</v>
      </c>
      <c s="5" t="s">
        <v>18</v>
      </c>
    </row>
    <row r="217" spans="3:4" ht="15">
      <c r="C217" s="4" t="s">
        <v>18</v>
      </c>
      <c s="5" t="s">
        <v>18</v>
      </c>
    </row>
  </sheetData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priority="1" dxfId="0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90F9A-CD14-49FD-9C6A-C78A55EF3035}">
  <sheetPr codeName="Sheet7"/>
  <dimension ref="B2:AQ217"/>
  <sheetViews>
    <sheetView workbookViewId="0" topLeftCell="A1">
      <selection pane="topLeft" activeCell="M1" sqref="M1:XFD1048576"/>
    </sheetView>
  </sheetViews>
  <sheetFormatPr defaultColWidth="0" defaultRowHeight="15"/>
  <cols>
    <col min="1" max="1" width="9.125" style="1" customWidth="1"/>
    <col min="2" max="2" width="4.625" style="3" customWidth="1"/>
    <col min="3" max="3" width="41.875" style="4" bestFit="1" customWidth="1"/>
    <col min="4" max="9" width="12.5" style="5" customWidth="1"/>
    <col min="10" max="10" width="9.125" style="6" customWidth="1"/>
    <col min="11" max="11" width="40.875" style="1" bestFit="1" customWidth="1"/>
    <col min="12" max="12" width="9.125" style="1" customWidth="1"/>
    <col min="13" max="15" width="9.125" style="1" hidden="1"/>
    <col min="16" max="16" width="36.5" style="1" hidden="1"/>
    <col min="17" max="26" width="9.125" style="1" hidden="1"/>
    <col min="27" max="27" width="37.5" style="1" hidden="1"/>
    <col min="28" max="29" width="9.125" style="1" hidden="1"/>
    <col min="30" max="30" width="37.5" style="1" hidden="1"/>
    <col min="31" max="32" width="9.125" style="1" hidden="1"/>
    <col min="33" max="33" width="37.5" style="1" hidden="1"/>
    <col min="34" max="35" width="9.125" style="1" hidden="1"/>
    <col min="36" max="36" width="36.5" style="1" hidden="1"/>
    <col min="37" max="38" width="9.125" style="1" hidden="1"/>
    <col min="39" max="39" width="36.5" style="1" hidden="1"/>
    <col min="40" max="41" width="9.125" style="1" hidden="1"/>
    <col min="42" max="42" width="36.5" style="1" hidden="1"/>
    <col min="43" max="43" width="0" style="1" hidden="1"/>
    <col min="44" max="16384" width="9.125" style="1" hidden="1"/>
  </cols>
  <sheetData>
    <row r="1" ht="16" thickBot="1"/>
    <row r="2" spans="2:43" ht="16" thickBot="1">
      <c r="B2" s="8" t="s">
        <v>8</v>
      </c>
      <c s="9" t="s">
        <v>0</v>
      </c>
      <c s="19" t="s">
        <v>6</v>
      </c>
      <c s="23" t="s">
        <v>1</v>
      </c>
      <c s="19" t="s">
        <v>2</v>
      </c>
      <c s="23" t="s">
        <v>3</v>
      </c>
      <c s="19" t="s">
        <v>4</v>
      </c>
      <c s="36" t="s">
        <v>5</v>
      </c>
      <c s="9" t="s">
        <v>7</v>
      </c>
      <c r="O2" s="5" t="s">
        <v>8</v>
      </c>
      <c s="5" t="s">
        <v>0</v>
      </c>
      <c s="5" t="s">
        <v>6</v>
      </c>
      <c s="5" t="s">
        <v>1</v>
      </c>
      <c s="5" t="s">
        <v>2</v>
      </c>
      <c s="5" t="s">
        <v>3</v>
      </c>
      <c s="5" t="s">
        <v>4</v>
      </c>
      <c s="5" t="s">
        <v>5</v>
      </c>
      <c s="5" t="s">
        <v>7</v>
      </c>
      <c r="AA2" s="44" t="s">
        <v>6</v>
      </c>
      <c s="44"/>
      <c r="AD2" s="44" t="s">
        <v>1</v>
      </c>
      <c s="44"/>
      <c r="AG2" s="44" t="s">
        <v>2</v>
      </c>
      <c s="44"/>
      <c r="AJ2" s="44" t="s">
        <v>3</v>
      </c>
      <c s="44"/>
      <c r="AM2" s="44" t="s">
        <v>4</v>
      </c>
      <c s="44"/>
      <c r="AP2" s="44" t="s">
        <v>5</v>
      </c>
      <c s="44"/>
    </row>
    <row r="3" spans="2:43" ht="15">
      <c r="B3" s="14">
        <v>1</v>
      </c>
      <c s="10" t="str">
        <f t="array" ref="C3:J102">_xlfn.SORTBY(P3:$W$102,$W$3:$W$102,-1)</f>
        <v>TREFL GDAŃSK I</v>
      </c>
      <c s="20">
        <v>105</v>
      </c>
      <c s="24" t="str">
        <v/>
      </c>
      <c s="27" t="str">
        <v/>
      </c>
      <c s="33" t="str">
        <v/>
      </c>
      <c s="30" t="str">
        <v/>
      </c>
      <c s="37" t="str">
        <v/>
      </c>
      <c s="40">
        <v>105</v>
      </c>
      <c s="2" t="s">
        <v>9</v>
      </c>
      <c r="O3" s="5">
        <v>1</v>
      </c>
      <c s="1" t="s">
        <v>11</v>
      </c>
      <c s="1">
        <f>IFERROR(INDEX($AB$3:$AB$86,MATCH($P3,$AA$3:$AA$86,0),1),"")</f>
        <v>105</v>
      </c>
      <c s="1" t="str">
        <f>IFERROR(INDEX($AE$3:$AE$86,MATCH($P3,$AD$3:$AD$86,0),1),"")</f>
        <v/>
      </c>
      <c s="1" t="str">
        <f>IFERROR(INDEX($AH$3:$AH$86,MATCH($P3,$AG$3:$AG$86,0),1),"")</f>
        <v/>
      </c>
      <c s="1" t="str">
        <f>IFERROR(INDEX($AK$3:$AK$86,MATCH($P3,$AJ$3:$AJ$86,0),1),"")</f>
        <v/>
      </c>
      <c s="1" t="str">
        <f>IFERROR(INDEX($AN$3:$AN$86,MATCH($P3,$AM$3:$AM$86,0),1),"")</f>
        <v/>
      </c>
      <c s="1" t="str">
        <f>IFERROR(INDEX($AQ$3:$AQ$86,MATCH($P3,$AP$3:$AP$86,0),1),"")</f>
        <v/>
      </c>
      <c s="1">
        <f t="shared" si="0" ref="W3:W66">SUM(Q3:V3)</f>
        <v>105</v>
      </c>
      <c r="AA3" s="1" t="s">
        <v>11</v>
      </c>
      <c s="5">
        <v>105</v>
      </c>
      <c s="5"/>
      <c r="AE3" s="5"/>
      <c r="AH3" s="5"/>
      <c r="AK3" s="5"/>
      <c r="AN3" s="5"/>
      <c r="AQ3" s="5"/>
    </row>
    <row r="4" spans="2:43" ht="15">
      <c r="B4" s="15">
        <v>2</v>
      </c>
      <c s="11" t="str">
        <v>UKS JASIENIAK I</v>
      </c>
      <c s="21">
        <v>103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103</v>
      </c>
      <c s="7" t="s">
        <v>10</v>
      </c>
      <c r="O4" s="5">
        <v>2</v>
      </c>
      <c s="1" t="s">
        <v>24</v>
      </c>
      <c s="1">
        <f t="shared" si="1" ref="Q4:Q67">IFERROR(INDEX($AB$3:$AB$86,MATCH($P4,$AA$3:$AA$86,0),1),"")</f>
        <v>103</v>
      </c>
      <c s="1" t="str">
        <f t="shared" si="2" ref="R4:R67">IFERROR(INDEX($AE$3:$AE$86,MATCH($P4,$AD$3:$AD$86,0),1),"")</f>
        <v/>
      </c>
      <c s="1" t="str">
        <f t="shared" si="3" ref="S4:S67">IFERROR(INDEX($AH$3:$AH$86,MATCH($P4,$AG$3:$AG$86,0),1),"")</f>
        <v/>
      </c>
      <c s="1" t="str">
        <f t="shared" si="4" ref="T4:T67">IFERROR(INDEX($AK$3:$AK$86,MATCH($P4,$AJ$3:$AJ$86,0),1),"")</f>
        <v/>
      </c>
      <c s="1" t="str">
        <f t="shared" si="5" ref="U4:U67">IFERROR(INDEX($AN$3:$AN$86,MATCH($P4,$AM$3:$AM$86,0),1),"")</f>
        <v/>
      </c>
      <c s="1" t="str">
        <f t="shared" si="6" ref="V4:V67">IFERROR(INDEX($AQ$3:$AQ$86,MATCH($P4,$AP$3:$AP$86,0),1),"")</f>
        <v/>
      </c>
      <c s="1">
        <f t="shared" si="0"/>
        <v>103</v>
      </c>
      <c r="AA4" s="1" t="s">
        <v>24</v>
      </c>
      <c s="5">
        <v>103</v>
      </c>
      <c s="5"/>
      <c r="AE4" s="5"/>
      <c r="AH4" s="5"/>
      <c r="AK4" s="5"/>
      <c r="AN4" s="5"/>
      <c r="AQ4" s="5"/>
    </row>
    <row r="5" spans="2:43" ht="15">
      <c r="B5" s="15">
        <v>3</v>
      </c>
      <c s="11" t="str">
        <v>WILKI CHWASZCZYNO I</v>
      </c>
      <c s="21">
        <v>99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99</v>
      </c>
      <c r="O5" s="5">
        <v>3</v>
      </c>
      <c s="1" t="s">
        <v>45</v>
      </c>
      <c s="1">
        <f t="shared" si="1"/>
        <v>99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99</v>
      </c>
      <c r="AA5" s="1" t="s">
        <v>45</v>
      </c>
      <c s="5">
        <v>99</v>
      </c>
      <c s="5"/>
      <c r="AE5" s="5"/>
      <c r="AH5" s="5"/>
      <c r="AK5" s="5"/>
      <c r="AN5" s="5"/>
      <c r="AQ5" s="5"/>
    </row>
    <row r="6" spans="2:43" ht="15">
      <c r="B6" s="15">
        <v>4</v>
      </c>
      <c s="11" t="str">
        <v>UKS JASIENIAK II</v>
      </c>
      <c s="21">
        <v>97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97</v>
      </c>
      <c r="O6" s="5">
        <v>4</v>
      </c>
      <c s="1" t="s">
        <v>25</v>
      </c>
      <c s="1">
        <f t="shared" si="1"/>
        <v>97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97</v>
      </c>
      <c r="AA6" s="1" t="s">
        <v>25</v>
      </c>
      <c s="5">
        <v>97</v>
      </c>
      <c s="5"/>
      <c r="AE6" s="5"/>
      <c r="AH6" s="5"/>
      <c r="AK6" s="5"/>
      <c r="AN6" s="5"/>
      <c r="AQ6" s="5"/>
    </row>
    <row r="7" spans="2:43" ht="15">
      <c r="B7" s="15">
        <v>5</v>
      </c>
      <c s="11" t="str">
        <v>KATS ALPAT GDYNIA</v>
      </c>
      <c s="21">
        <v>96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96</v>
      </c>
      <c r="O7" s="5">
        <v>5</v>
      </c>
      <c s="1" t="s">
        <v>46</v>
      </c>
      <c s="1">
        <v>96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96</v>
      </c>
      <c r="AA7" s="1" t="s">
        <v>46</v>
      </c>
      <c s="5">
        <v>98</v>
      </c>
      <c s="5"/>
      <c r="AE7" s="5"/>
      <c r="AH7" s="5"/>
      <c r="AK7" s="5"/>
      <c r="AN7" s="5"/>
      <c r="AQ7" s="5"/>
    </row>
    <row r="8" spans="2:43" ht="15">
      <c r="B8" s="15">
        <v>6</v>
      </c>
      <c s="11" t="str">
        <v>UMKS JURAND MALBORK I</v>
      </c>
      <c s="21">
        <v>95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95</v>
      </c>
      <c r="O8" s="5">
        <v>6</v>
      </c>
      <c s="1" t="s">
        <v>12</v>
      </c>
      <c s="1">
        <v>95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95</v>
      </c>
      <c r="AA8" s="1" t="s">
        <v>12</v>
      </c>
      <c s="5">
        <v>99</v>
      </c>
      <c s="5"/>
      <c r="AE8" s="5"/>
      <c r="AH8" s="5"/>
      <c r="AK8" s="5"/>
      <c r="AN8" s="5"/>
      <c r="AQ8" s="5"/>
    </row>
    <row r="9" spans="2:43" ht="15">
      <c r="B9" s="15">
        <v>7</v>
      </c>
      <c s="11" t="str">
        <v>GKS STOCZNIOWIEC I</v>
      </c>
      <c s="21">
        <v>94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94</v>
      </c>
      <c r="O9" s="5">
        <v>7</v>
      </c>
      <c s="1" t="s">
        <v>20</v>
      </c>
      <c s="1">
        <v>94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94</v>
      </c>
      <c r="AA9" s="1" t="s">
        <v>20</v>
      </c>
      <c s="5">
        <v>100</v>
      </c>
      <c s="5"/>
      <c r="AE9" s="5"/>
      <c r="AH9" s="5"/>
      <c r="AK9" s="5"/>
      <c r="AN9" s="5"/>
      <c r="AQ9" s="5"/>
    </row>
    <row r="10" spans="2:43" ht="15">
      <c r="B10" s="16">
        <v>8</v>
      </c>
      <c s="43" t="str">
        <v>WILKI CHWASZCZYNO II</v>
      </c>
      <c s="21">
        <v>93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93</v>
      </c>
      <c r="O10" s="5">
        <v>8</v>
      </c>
      <c s="1" t="s">
        <v>47</v>
      </c>
      <c s="1">
        <v>93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93</v>
      </c>
      <c r="AA10" s="1" t="s">
        <v>47</v>
      </c>
      <c s="5">
        <v>101</v>
      </c>
      <c s="5"/>
      <c r="AE10" s="5"/>
      <c r="AH10" s="5"/>
      <c r="AK10" s="5"/>
      <c r="AN10" s="5"/>
      <c r="AQ10" s="5"/>
    </row>
    <row r="11" spans="2:43" ht="15">
      <c r="B11" s="16">
        <v>9</v>
      </c>
      <c s="43" t="str">
        <v>TREFL GDAŃSK II</v>
      </c>
      <c s="21">
        <v>92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92</v>
      </c>
      <c r="O11" s="5">
        <v>9</v>
      </c>
      <c s="1" t="s">
        <v>14</v>
      </c>
      <c s="1">
        <v>92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92</v>
      </c>
      <c r="AA11" s="1" t="s">
        <v>14</v>
      </c>
      <c s="5">
        <v>102</v>
      </c>
      <c s="5"/>
      <c r="AE11" s="5"/>
      <c r="AH11" s="5"/>
      <c r="AK11" s="5"/>
      <c r="AN11" s="5"/>
      <c r="AQ11" s="5"/>
    </row>
    <row r="12" spans="2:43" ht="15">
      <c r="B12" s="16">
        <v>10</v>
      </c>
      <c s="43" t="str">
        <v>TREFL GDAŃSK III</v>
      </c>
      <c s="21">
        <v>91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91</v>
      </c>
      <c r="O12" s="5">
        <v>10</v>
      </c>
      <c s="1" t="s">
        <v>17</v>
      </c>
      <c s="1">
        <v>91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91</v>
      </c>
      <c r="AA12" s="1" t="s">
        <v>17</v>
      </c>
      <c s="5">
        <v>103</v>
      </c>
      <c s="5"/>
      <c r="AE12" s="5"/>
      <c r="AH12" s="5"/>
      <c r="AK12" s="5"/>
      <c r="AN12" s="5"/>
      <c r="AQ12" s="5"/>
    </row>
    <row r="13" spans="2:43" ht="15">
      <c r="B13" s="16">
        <v>11</v>
      </c>
      <c s="43" t="str">
        <v>UKS JASIENIAK III</v>
      </c>
      <c s="21">
        <v>90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90</v>
      </c>
      <c r="O13" s="5">
        <v>11</v>
      </c>
      <c s="1" t="s">
        <v>35</v>
      </c>
      <c s="1">
        <v>90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90</v>
      </c>
      <c r="AA13" s="1" t="s">
        <v>35</v>
      </c>
      <c s="5">
        <v>104</v>
      </c>
      <c s="5"/>
      <c r="AE13" s="5"/>
      <c r="AH13" s="5"/>
      <c r="AK13" s="5"/>
      <c r="AN13" s="5"/>
      <c r="AQ13" s="5"/>
    </row>
    <row r="14" spans="2:43" ht="15">
      <c r="B14" s="16">
        <v>12</v>
      </c>
      <c s="43" t="str">
        <v>TREFL GDAŃSK IV</v>
      </c>
      <c s="21">
        <v>89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89</v>
      </c>
      <c r="O14" s="5">
        <v>12</v>
      </c>
      <c s="1" t="s">
        <v>19</v>
      </c>
      <c s="1">
        <v>89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89</v>
      </c>
      <c r="AA14" s="1" t="s">
        <v>19</v>
      </c>
      <c s="5">
        <v>105</v>
      </c>
      <c s="5"/>
      <c r="AE14" s="5"/>
      <c r="AH14" s="5"/>
      <c r="AK14" s="5"/>
      <c r="AN14" s="5"/>
      <c r="AQ14" s="5"/>
    </row>
    <row r="15" spans="2:43" ht="15">
      <c r="B15" s="16">
        <v>13</v>
      </c>
      <c s="43" t="str">
        <v>SKFIS KAEMKA STAROGARD GDAŃSKI</v>
      </c>
      <c s="21">
        <v>88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88</v>
      </c>
      <c r="O15" s="5">
        <v>13</v>
      </c>
      <c s="1" t="s">
        <v>48</v>
      </c>
      <c s="1">
        <v>88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88</v>
      </c>
      <c r="AA15" s="1" t="s">
        <v>48</v>
      </c>
      <c s="5">
        <v>106</v>
      </c>
      <c s="5"/>
      <c r="AE15" s="5"/>
      <c r="AH15" s="5"/>
      <c r="AK15" s="5"/>
      <c r="AN15" s="5"/>
      <c r="AQ15" s="5"/>
    </row>
    <row r="16" spans="2:43" ht="15">
      <c r="B16" s="16">
        <v>14</v>
      </c>
      <c s="12" t="str">
        <v xml:space="preserve">KS GDYŃSKA AKADEMIA SIATKÓWKI </v>
      </c>
      <c s="21">
        <v>87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87</v>
      </c>
      <c r="O16" s="5">
        <v>14</v>
      </c>
      <c s="1" t="s">
        <v>49</v>
      </c>
      <c s="1">
        <v>87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87</v>
      </c>
      <c r="AA16" s="1" t="s">
        <v>49</v>
      </c>
      <c s="5">
        <v>107</v>
      </c>
      <c s="5"/>
      <c r="AE16" s="5"/>
      <c r="AH16" s="5"/>
      <c r="AK16" s="5"/>
      <c r="AN16" s="5"/>
      <c r="AQ16" s="5"/>
    </row>
    <row r="17" spans="2:43" ht="15">
      <c r="B17" s="16">
        <v>15</v>
      </c>
      <c s="12" t="str">
        <v>UKS RELAKS DZIEMIANY I</v>
      </c>
      <c s="21">
        <v>86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86</v>
      </c>
      <c r="O17" s="5">
        <v>15</v>
      </c>
      <c s="1" t="s">
        <v>16</v>
      </c>
      <c s="1">
        <v>86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86</v>
      </c>
      <c r="AA17" s="1" t="s">
        <v>16</v>
      </c>
      <c s="5">
        <v>108</v>
      </c>
      <c s="5"/>
      <c r="AE17" s="5"/>
      <c r="AH17" s="5"/>
      <c r="AK17" s="5"/>
      <c r="AN17" s="5"/>
      <c r="AQ17" s="5"/>
    </row>
    <row r="18" spans="2:43" ht="15">
      <c r="B18" s="16">
        <v>16</v>
      </c>
      <c s="12" t="str">
        <v>UMKS JURAND MALBORK II</v>
      </c>
      <c s="21">
        <v>85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85</v>
      </c>
      <c r="O18" s="5">
        <v>16</v>
      </c>
      <c s="1" t="s">
        <v>13</v>
      </c>
      <c s="1">
        <v>85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85</v>
      </c>
      <c r="AA18" s="1" t="s">
        <v>13</v>
      </c>
      <c s="5">
        <v>109</v>
      </c>
      <c s="5"/>
      <c r="AE18" s="5"/>
      <c r="AH18" s="5"/>
      <c r="AK18" s="5"/>
      <c r="AN18" s="5"/>
      <c r="AQ18" s="5"/>
    </row>
    <row r="19" spans="2:43" ht="15">
      <c r="B19" s="16">
        <v>17</v>
      </c>
      <c s="12" t="str">
        <v>UKS RELAKS DZIEMIANY II</v>
      </c>
      <c s="21">
        <v>84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84</v>
      </c>
      <c r="O19" s="5">
        <v>17</v>
      </c>
      <c s="1" t="s">
        <v>15</v>
      </c>
      <c s="1">
        <v>84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84</v>
      </c>
      <c r="AA19" s="1" t="s">
        <v>15</v>
      </c>
      <c s="5">
        <v>110</v>
      </c>
      <c s="5"/>
      <c r="AE19" s="5"/>
      <c r="AH19" s="5"/>
      <c r="AK19" s="5"/>
      <c r="AN19" s="5"/>
      <c r="AQ19" s="5"/>
    </row>
    <row r="20" spans="2:43" ht="15">
      <c r="B20" s="16">
        <v>18</v>
      </c>
      <c s="12" t="str">
        <v>WILKI CHWASZCZYNO III</v>
      </c>
      <c s="21">
        <v>83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83</v>
      </c>
      <c r="O20" s="5">
        <v>18</v>
      </c>
      <c s="1" t="s">
        <v>50</v>
      </c>
      <c s="1">
        <v>83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83</v>
      </c>
      <c r="AA20" s="1" t="s">
        <v>50</v>
      </c>
      <c s="5">
        <v>111</v>
      </c>
      <c s="5"/>
      <c r="AE20" s="5"/>
      <c r="AH20" s="5"/>
      <c r="AK20" s="5"/>
      <c r="AN20" s="5"/>
      <c r="AQ20" s="5"/>
    </row>
    <row r="21" spans="2:43" ht="15">
      <c r="B21" s="17">
        <v>19</v>
      </c>
      <c s="12" t="str">
        <v>GKS STOCZNIOWIEC II</v>
      </c>
      <c s="21">
        <v>82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82</v>
      </c>
      <c r="O21" s="5">
        <v>19</v>
      </c>
      <c s="1" t="s">
        <v>22</v>
      </c>
      <c s="1">
        <v>82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82</v>
      </c>
      <c r="AA21" s="1" t="s">
        <v>22</v>
      </c>
      <c s="5">
        <v>112</v>
      </c>
      <c s="5"/>
      <c r="AE21" s="5"/>
      <c r="AH21" s="5"/>
      <c r="AK21" s="5"/>
      <c r="AN21" s="5"/>
      <c r="AQ21" s="5"/>
    </row>
    <row r="22" spans="2:43" ht="15">
      <c r="B22" s="16">
        <v>20</v>
      </c>
      <c s="12" t="str">
        <v>TREFL GDAŃSK VII</v>
      </c>
      <c s="21">
        <v>81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81</v>
      </c>
      <c r="O22" s="5">
        <v>20</v>
      </c>
      <c s="1" t="s">
        <v>42</v>
      </c>
      <c s="1">
        <v>81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81</v>
      </c>
      <c r="AA22" s="1" t="s">
        <v>42</v>
      </c>
      <c s="5">
        <v>113</v>
      </c>
      <c s="5"/>
      <c r="AE22" s="5"/>
      <c r="AH22" s="5"/>
      <c r="AK22" s="5"/>
      <c r="AN22" s="5"/>
      <c r="AQ22" s="5"/>
    </row>
    <row r="23" spans="2:43" ht="15">
      <c r="B23" s="16">
        <v>21</v>
      </c>
      <c s="12" t="str">
        <v>TREFL GDAŃSK V</v>
      </c>
      <c s="21">
        <v>80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80</v>
      </c>
      <c r="O23" s="5">
        <v>21</v>
      </c>
      <c s="1" t="s">
        <v>51</v>
      </c>
      <c s="1">
        <v>80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80</v>
      </c>
      <c r="AA23" s="1" t="s">
        <v>51</v>
      </c>
      <c s="5">
        <v>114</v>
      </c>
      <c s="5"/>
      <c r="AE23" s="5"/>
      <c r="AH23" s="5"/>
      <c r="AK23" s="5"/>
      <c r="AN23" s="5"/>
      <c r="AQ23" s="5"/>
    </row>
    <row r="24" spans="2:43" ht="15">
      <c r="B24" s="16">
        <v>22</v>
      </c>
      <c s="12" t="str">
        <v>UKS JASIENIAK IV</v>
      </c>
      <c s="21">
        <v>79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79</v>
      </c>
      <c r="O24" s="5">
        <v>22</v>
      </c>
      <c s="1" t="s">
        <v>37</v>
      </c>
      <c s="1">
        <v>79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79</v>
      </c>
      <c r="AA24" s="1" t="s">
        <v>37</v>
      </c>
      <c s="5">
        <v>115</v>
      </c>
      <c s="5"/>
      <c r="AE24" s="5"/>
      <c r="AH24" s="5"/>
      <c r="AK24" s="5"/>
      <c r="AN24" s="5"/>
      <c r="AQ24" s="5"/>
    </row>
    <row r="25" spans="2:43" ht="15">
      <c r="B25" s="16">
        <v>23</v>
      </c>
      <c s="12" t="str">
        <v>TREFL GDAŃSK VII</v>
      </c>
      <c s="21">
        <v>78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78</v>
      </c>
      <c r="O25" s="5">
        <v>23</v>
      </c>
      <c s="1" t="s">
        <v>42</v>
      </c>
      <c s="1">
        <v>78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78</v>
      </c>
      <c r="AA25" s="1" t="s">
        <v>42</v>
      </c>
      <c s="5">
        <v>116</v>
      </c>
      <c s="5"/>
      <c r="AE25" s="5"/>
      <c r="AH25" s="5"/>
      <c r="AK25" s="5"/>
      <c r="AN25" s="5"/>
      <c r="AQ25" s="5"/>
    </row>
    <row r="26" spans="2:43" ht="15">
      <c r="B26" s="16">
        <v>24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6" s="5">
        <v>24</v>
      </c>
      <c r="Q2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6" s="5"/>
      <c s="5"/>
      <c r="AE26" s="5"/>
      <c r="AH26" s="5"/>
      <c r="AK26" s="5"/>
      <c r="AN26" s="5"/>
      <c r="AQ26" s="5"/>
    </row>
    <row r="27" spans="2:43" ht="15">
      <c r="B27" s="17">
        <v>25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7" s="5">
        <v>25</v>
      </c>
      <c r="Q2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7" s="5"/>
      <c s="5"/>
      <c r="AE27" s="5"/>
      <c r="AH27" s="5"/>
      <c r="AK27" s="5"/>
      <c r="AN27" s="5"/>
      <c r="AQ27" s="5"/>
    </row>
    <row r="28" spans="2:43" ht="15">
      <c r="B28" s="16">
        <v>26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8" s="5">
        <v>26</v>
      </c>
      <c r="Q2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8" s="5"/>
      <c s="5"/>
      <c r="AE28" s="5"/>
      <c r="AH28" s="5"/>
      <c r="AK28" s="5"/>
      <c r="AN28" s="5"/>
      <c r="AQ28" s="5"/>
    </row>
    <row r="29" spans="2:43" ht="15">
      <c r="B29" s="16">
        <v>27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9" s="5">
        <v>27</v>
      </c>
      <c r="Q2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9" s="5"/>
      <c s="5"/>
      <c r="AE29" s="5"/>
      <c r="AH29" s="5"/>
      <c r="AK29" s="5"/>
      <c r="AN29" s="5"/>
      <c r="AQ29" s="5"/>
    </row>
    <row r="30" spans="2:43" ht="15">
      <c r="B30" s="16">
        <v>28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0" s="5">
        <v>28</v>
      </c>
      <c r="Q3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0" s="5"/>
      <c s="5"/>
      <c r="AE30" s="5"/>
      <c r="AH30" s="5"/>
      <c r="AK30" s="5"/>
      <c r="AN30" s="5"/>
      <c r="AQ30" s="5"/>
    </row>
    <row r="31" spans="2:43" ht="15">
      <c r="B31" s="16">
        <v>29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1" s="5">
        <v>29</v>
      </c>
      <c r="Q3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1" s="5"/>
      <c s="5"/>
      <c r="AE31" s="5"/>
      <c r="AH31" s="5"/>
      <c r="AK31" s="5"/>
      <c r="AN31" s="5"/>
      <c r="AQ31" s="5"/>
    </row>
    <row r="32" spans="2:43" ht="15">
      <c r="B32" s="16">
        <v>30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2" s="5">
        <v>30</v>
      </c>
      <c r="Q3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2" s="5"/>
      <c s="5"/>
      <c r="AE32" s="5"/>
      <c r="AH32" s="5"/>
      <c r="AK32" s="5"/>
      <c r="AN32" s="5"/>
      <c r="AQ32" s="5"/>
    </row>
    <row r="33" spans="2:43" ht="15">
      <c r="B33" s="17">
        <v>31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3" s="5">
        <v>31</v>
      </c>
      <c r="Q3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3" s="5"/>
      <c s="5"/>
      <c r="AE33" s="5"/>
      <c r="AH33" s="5"/>
      <c r="AK33" s="5"/>
      <c r="AN33" s="5"/>
      <c r="AQ33" s="5"/>
    </row>
    <row r="34" spans="2:43" ht="15">
      <c r="B34" s="16">
        <v>32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4" s="5">
        <v>32</v>
      </c>
      <c r="Q3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4" s="5"/>
      <c s="5"/>
      <c r="AE34" s="5"/>
      <c r="AH34" s="5"/>
      <c r="AK34" s="5"/>
      <c r="AN34" s="5"/>
      <c r="AQ34" s="5"/>
    </row>
    <row r="35" spans="2:43" ht="15">
      <c r="B35" s="16">
        <v>33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5" s="5">
        <v>33</v>
      </c>
      <c r="Q3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5" s="5"/>
      <c s="5"/>
      <c r="AE35" s="5"/>
      <c r="AH35" s="5"/>
      <c r="AK35" s="5"/>
      <c r="AN35" s="5"/>
      <c r="AQ35" s="5"/>
    </row>
    <row r="36" spans="2:43" ht="15">
      <c r="B36" s="16">
        <v>34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6" s="5">
        <v>34</v>
      </c>
      <c r="Q3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6" s="5"/>
      <c s="5"/>
      <c r="AE36" s="5"/>
      <c r="AH36" s="5"/>
      <c r="AK36" s="5"/>
      <c r="AN36" s="5"/>
      <c r="AQ36" s="5"/>
    </row>
    <row r="37" spans="2:43" ht="15">
      <c r="B37" s="16">
        <v>35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7" s="5">
        <v>35</v>
      </c>
      <c r="Q3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7" s="5"/>
      <c s="5"/>
      <c r="AE37" s="5"/>
      <c r="AH37" s="5"/>
      <c r="AK37" s="5"/>
      <c r="AN37" s="5"/>
      <c r="AQ37" s="5"/>
    </row>
    <row r="38" spans="2:43" ht="15">
      <c r="B38" s="16">
        <v>36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8" s="5">
        <v>36</v>
      </c>
      <c r="Q3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8" s="5"/>
      <c s="5"/>
      <c r="AE38" s="5"/>
      <c r="AH38" s="5"/>
      <c r="AK38" s="5"/>
      <c r="AN38" s="5"/>
      <c r="AQ38" s="5"/>
    </row>
    <row r="39" spans="2:43" ht="15">
      <c r="B39" s="17">
        <v>37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9" s="5">
        <v>37</v>
      </c>
      <c r="Q3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9" s="5"/>
      <c s="5"/>
      <c r="AE39" s="5"/>
      <c r="AH39" s="5"/>
      <c r="AK39" s="5"/>
      <c r="AN39" s="5"/>
      <c r="AQ39" s="5"/>
    </row>
    <row r="40" spans="2:43" ht="15">
      <c r="B40" s="16">
        <v>38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0" s="5">
        <v>38</v>
      </c>
      <c r="Q4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0" s="5"/>
      <c s="5"/>
      <c r="AE40" s="5"/>
      <c r="AH40" s="5"/>
      <c r="AK40" s="5"/>
      <c r="AN40" s="5"/>
      <c r="AQ40" s="5"/>
    </row>
    <row r="41" spans="2:43" ht="15">
      <c r="B41" s="16">
        <v>39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1" s="5">
        <v>39</v>
      </c>
      <c r="Q4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1" s="5"/>
      <c s="5"/>
      <c r="AE41" s="5"/>
      <c r="AH41" s="5"/>
      <c r="AK41" s="5"/>
      <c r="AN41" s="5"/>
      <c r="AQ41" s="5"/>
    </row>
    <row r="42" spans="2:43" ht="15">
      <c r="B42" s="16">
        <v>40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2" s="5">
        <v>40</v>
      </c>
      <c r="Q4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2" s="5"/>
      <c s="5"/>
      <c r="AE42" s="5"/>
      <c r="AH42" s="5"/>
      <c r="AK42" s="5"/>
      <c r="AN42" s="5"/>
      <c r="AQ42" s="5"/>
    </row>
    <row r="43" spans="2:43" ht="15">
      <c r="B43" s="16">
        <v>41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3" s="5">
        <v>41</v>
      </c>
      <c r="Q4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3" s="5"/>
      <c s="5"/>
      <c r="AE43" s="5"/>
      <c r="AH43" s="5"/>
      <c r="AK43" s="5"/>
      <c r="AN43" s="5"/>
      <c r="AQ43" s="5"/>
    </row>
    <row r="44" spans="2:43" ht="15">
      <c r="B44" s="16">
        <v>42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4" s="5">
        <v>42</v>
      </c>
      <c r="Q4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4" s="5"/>
      <c s="5"/>
      <c r="AE44" s="5"/>
      <c r="AH44" s="5"/>
      <c r="AK44" s="5"/>
      <c r="AN44" s="5"/>
      <c r="AQ44" s="5"/>
    </row>
    <row r="45" spans="2:43" ht="15">
      <c r="B45" s="17">
        <v>43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5" s="5">
        <v>43</v>
      </c>
      <c r="Q4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5" s="5"/>
      <c s="5"/>
      <c r="AE45" s="5"/>
      <c r="AH45" s="5"/>
      <c r="AK45" s="5"/>
      <c r="AN45" s="5"/>
      <c r="AQ45" s="5"/>
    </row>
    <row r="46" spans="2:43" ht="15">
      <c r="B46" s="16">
        <v>44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6" s="5">
        <v>44</v>
      </c>
      <c r="Q4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6" s="5"/>
      <c s="5"/>
      <c r="AE46" s="5"/>
      <c r="AH46" s="5"/>
      <c r="AK46" s="5"/>
      <c r="AN46" s="5"/>
      <c r="AQ46" s="5"/>
    </row>
    <row r="47" spans="2:43" ht="15">
      <c r="B47" s="16">
        <v>45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7" s="5">
        <v>45</v>
      </c>
      <c r="Q4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7" s="5"/>
      <c s="5"/>
      <c r="AE47" s="5"/>
      <c r="AH47" s="5"/>
      <c r="AK47" s="5"/>
      <c r="AN47" s="5"/>
      <c r="AQ47" s="5"/>
    </row>
    <row r="48" spans="2:43" ht="15">
      <c r="B48" s="16">
        <v>46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8" s="5">
        <v>46</v>
      </c>
      <c r="Q4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8" s="5"/>
      <c s="5"/>
      <c r="AE48" s="5"/>
      <c r="AH48" s="5"/>
      <c r="AK48" s="5"/>
      <c r="AN48" s="5"/>
      <c r="AQ48" s="5"/>
    </row>
    <row r="49" spans="2:43" ht="15">
      <c r="B49" s="16">
        <v>47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9" s="5">
        <v>47</v>
      </c>
      <c r="Q4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9" s="5"/>
      <c s="5"/>
      <c r="AE49" s="5"/>
      <c r="AH49" s="5"/>
      <c r="AK49" s="5"/>
      <c r="AN49" s="5"/>
      <c r="AQ49" s="5"/>
    </row>
    <row r="50" spans="2:43" ht="15">
      <c r="B50" s="16">
        <v>48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0" s="5">
        <v>48</v>
      </c>
      <c r="Q5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0" s="5"/>
      <c s="5"/>
      <c r="AE50" s="5"/>
      <c r="AH50" s="5"/>
      <c r="AK50" s="5"/>
      <c r="AN50" s="5"/>
      <c r="AQ50" s="5"/>
    </row>
    <row r="51" spans="2:43" ht="15">
      <c r="B51" s="17">
        <v>49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1" s="5">
        <v>49</v>
      </c>
      <c r="Q5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1" s="5"/>
      <c s="5"/>
      <c r="AE51" s="5"/>
      <c r="AH51" s="5"/>
      <c r="AK51" s="5"/>
      <c r="AN51" s="5"/>
      <c r="AQ51" s="5"/>
    </row>
    <row r="52" spans="2:43" ht="15">
      <c r="B52" s="16">
        <v>50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2" s="5">
        <v>50</v>
      </c>
      <c r="Q5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2" s="5"/>
      <c s="5"/>
      <c r="AE52" s="5"/>
      <c r="AH52" s="5"/>
      <c r="AK52" s="5"/>
      <c r="AN52" s="5"/>
      <c r="AQ52" s="5"/>
    </row>
    <row r="53" spans="2:43" ht="15">
      <c r="B53" s="16">
        <v>51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3" s="5">
        <v>51</v>
      </c>
      <c r="Q5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3" s="5"/>
      <c s="5"/>
      <c r="AE53" s="5"/>
      <c r="AH53" s="5"/>
      <c r="AK53" s="5"/>
      <c r="AN53" s="5"/>
      <c r="AQ53" s="5"/>
    </row>
    <row r="54" spans="2:43" ht="15">
      <c r="B54" s="16">
        <v>52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4" s="5">
        <v>52</v>
      </c>
      <c r="Q5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4" s="5"/>
      <c s="5"/>
      <c r="AE54" s="5"/>
      <c r="AH54" s="5"/>
      <c r="AK54" s="5"/>
      <c r="AN54" s="5"/>
      <c r="AQ54" s="5"/>
    </row>
    <row r="55" spans="2:43" ht="15">
      <c r="B55" s="16">
        <v>53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5" s="5">
        <v>53</v>
      </c>
      <c r="Q5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5" s="5"/>
      <c s="5"/>
      <c r="AE55" s="5"/>
      <c r="AH55" s="5"/>
      <c r="AK55" s="5"/>
      <c r="AN55" s="5"/>
      <c r="AQ55" s="5"/>
    </row>
    <row r="56" spans="2:43" ht="15">
      <c r="B56" s="16">
        <v>54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6" s="5">
        <v>54</v>
      </c>
      <c r="Q5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6" s="5"/>
      <c s="5"/>
      <c r="AE56" s="5"/>
      <c r="AH56" s="5"/>
      <c r="AK56" s="5"/>
      <c r="AN56" s="5"/>
      <c r="AQ56" s="5"/>
    </row>
    <row r="57" spans="2:43" ht="15">
      <c r="B57" s="17">
        <v>55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7" s="5">
        <v>55</v>
      </c>
      <c r="Q5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7" s="5"/>
      <c s="5"/>
      <c r="AE57" s="5"/>
      <c r="AH57" s="5"/>
      <c r="AK57" s="5"/>
      <c r="AN57" s="5"/>
      <c r="AQ57" s="5"/>
    </row>
    <row r="58" spans="2:43" ht="15">
      <c r="B58" s="16">
        <v>56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8" s="5">
        <v>56</v>
      </c>
      <c r="Q5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8" s="5"/>
      <c s="5"/>
      <c r="AE58" s="5"/>
      <c r="AH58" s="5"/>
      <c r="AK58" s="5"/>
      <c r="AN58" s="5"/>
      <c r="AQ58" s="5"/>
    </row>
    <row r="59" spans="2:43" ht="15">
      <c r="B59" s="16">
        <v>57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9" s="5">
        <v>57</v>
      </c>
      <c r="Q5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9" s="5"/>
      <c s="5"/>
      <c r="AE59" s="5"/>
      <c r="AH59" s="5"/>
      <c r="AK59" s="5"/>
      <c r="AN59" s="5"/>
      <c r="AQ59" s="5"/>
    </row>
    <row r="60" spans="2:43" ht="15">
      <c r="B60" s="16">
        <v>58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0" s="5">
        <v>58</v>
      </c>
      <c r="Q6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0" s="5"/>
      <c s="5"/>
      <c r="AE60" s="5"/>
      <c r="AH60" s="5"/>
      <c r="AK60" s="5"/>
      <c r="AN60" s="5"/>
      <c r="AQ60" s="5"/>
    </row>
    <row r="61" spans="2:43" ht="15">
      <c r="B61" s="16">
        <v>59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1" s="5">
        <v>59</v>
      </c>
      <c r="Q6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1" s="5"/>
      <c s="5"/>
      <c r="AE61" s="5"/>
      <c r="AH61" s="5"/>
      <c r="AK61" s="5"/>
      <c r="AN61" s="5"/>
      <c r="AQ61" s="5"/>
    </row>
    <row r="62" spans="2:43" ht="15">
      <c r="B62" s="16">
        <v>60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2" s="5">
        <v>60</v>
      </c>
      <c r="Q6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2" s="5"/>
      <c s="5"/>
      <c r="AE62" s="5"/>
      <c r="AH62" s="5"/>
      <c r="AK62" s="5"/>
      <c r="AN62" s="5"/>
      <c r="AQ62" s="5"/>
    </row>
    <row r="63" spans="2:43" ht="15">
      <c r="B63" s="17">
        <v>61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3" s="5">
        <v>61</v>
      </c>
      <c r="Q6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3" s="5"/>
      <c s="5"/>
      <c r="AE63" s="5"/>
      <c r="AH63" s="5"/>
      <c r="AK63" s="5"/>
      <c r="AN63" s="5"/>
      <c r="AQ63" s="5"/>
    </row>
    <row r="64" spans="2:43" ht="15">
      <c r="B64" s="16">
        <v>62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4" s="5">
        <v>62</v>
      </c>
      <c r="Q6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4" s="5"/>
      <c s="5"/>
      <c r="AE64" s="5"/>
      <c r="AH64" s="5"/>
      <c r="AK64" s="5"/>
      <c r="AN64" s="5"/>
      <c r="AQ64" s="5"/>
    </row>
    <row r="65" spans="2:43" ht="15">
      <c r="B65" s="16">
        <v>63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5" s="5">
        <v>63</v>
      </c>
      <c r="Q6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5" s="5"/>
      <c s="5"/>
      <c r="AE65" s="5"/>
      <c r="AH65" s="5"/>
      <c r="AK65" s="5"/>
      <c r="AN65" s="5"/>
      <c r="AQ65" s="5"/>
    </row>
    <row r="66" spans="2:43" ht="15">
      <c r="B66" s="16">
        <v>64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6" s="5">
        <v>64</v>
      </c>
      <c r="Q6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6" s="5"/>
      <c s="5"/>
      <c r="AE66" s="5"/>
      <c r="AH66" s="5"/>
      <c r="AK66" s="5"/>
      <c r="AN66" s="5"/>
      <c r="AQ66" s="5"/>
    </row>
    <row r="67" spans="2:43" ht="15">
      <c r="B67" s="16">
        <v>65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7" s="5">
        <v>65</v>
      </c>
      <c r="Q6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7" ref="W67:W86">SUM(Q67:V67)</f>
        <v>0</v>
      </c>
      <c r="AB67" s="5"/>
      <c s="5"/>
      <c r="AE67" s="5"/>
      <c r="AH67" s="5"/>
      <c r="AK67" s="5"/>
      <c r="AN67" s="5"/>
      <c r="AQ67" s="5"/>
    </row>
    <row r="68" spans="2:43" ht="15">
      <c r="B68" s="16">
        <v>66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8" s="5">
        <v>66</v>
      </c>
      <c r="Q68" s="1" t="str">
        <f t="shared" si="8" ref="Q68:Q102">IFERROR(INDEX($AB$3:$AB$86,MATCH($P68,$AA$3:$AA$86,0),1),"")</f>
        <v/>
      </c>
      <c s="1" t="str">
        <f t="shared" si="9" ref="R68:R102">IFERROR(INDEX($AE$3:$AE$86,MATCH($P68,$AD$3:$AD$86,0),1),"")</f>
        <v/>
      </c>
      <c s="1" t="str">
        <f t="shared" si="10" ref="S68:S102">IFERROR(INDEX($AH$3:$AH$86,MATCH($P68,$AG$3:$AG$86,0),1),"")</f>
        <v/>
      </c>
      <c s="1" t="str">
        <f t="shared" si="11" ref="T68:T102">IFERROR(INDEX($AK$3:$AK$86,MATCH($P68,$AJ$3:$AJ$86,0),1),"")</f>
        <v/>
      </c>
      <c s="1" t="str">
        <f t="shared" si="12" ref="U68:U102">IFERROR(INDEX($AN$3:$AN$86,MATCH($P68,$AM$3:$AM$86,0),1),"")</f>
        <v/>
      </c>
      <c s="1" t="str">
        <f t="shared" si="13" ref="V68:V102">IFERROR(INDEX($AQ$3:$AQ$86,MATCH($P68,$AP$3:$AP$86,0),1),"")</f>
        <v/>
      </c>
      <c s="1">
        <f t="shared" si="7"/>
        <v>0</v>
      </c>
      <c r="AB68" s="5"/>
      <c s="5"/>
      <c r="AE68" s="5"/>
      <c r="AH68" s="5"/>
      <c r="AK68" s="5"/>
      <c r="AN68" s="5"/>
      <c r="AQ68" s="5"/>
    </row>
    <row r="69" spans="2:43" ht="15">
      <c r="B69" s="17">
        <v>67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9" s="5">
        <v>67</v>
      </c>
      <c r="Q6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69" s="5"/>
      <c s="5"/>
      <c r="AE69" s="5"/>
      <c r="AH69" s="5"/>
      <c r="AK69" s="5"/>
      <c r="AN69" s="5"/>
      <c r="AQ69" s="5"/>
    </row>
    <row r="70" spans="2:43" ht="15">
      <c r="B70" s="16">
        <v>68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0" s="5">
        <v>68</v>
      </c>
      <c r="Q7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0" s="5"/>
      <c s="5"/>
      <c r="AE70" s="5"/>
      <c r="AH70" s="5"/>
      <c r="AK70" s="5"/>
      <c r="AN70" s="5"/>
      <c r="AQ70" s="5"/>
    </row>
    <row r="71" spans="2:43" ht="15">
      <c r="B71" s="16">
        <v>69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1" s="5">
        <v>69</v>
      </c>
      <c r="Q7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1" s="5"/>
      <c s="5"/>
      <c r="AE71" s="5"/>
      <c r="AH71" s="5"/>
      <c r="AK71" s="5"/>
      <c r="AN71" s="5"/>
      <c r="AQ71" s="5"/>
    </row>
    <row r="72" spans="2:43" ht="15">
      <c r="B72" s="16">
        <v>70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2" s="5">
        <v>70</v>
      </c>
      <c r="Q7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2" s="5"/>
      <c s="5"/>
      <c r="AE72" s="5"/>
      <c r="AH72" s="5"/>
      <c r="AK72" s="5"/>
      <c r="AN72" s="5"/>
      <c r="AQ72" s="5"/>
    </row>
    <row r="73" spans="2:43" ht="15">
      <c r="B73" s="16">
        <v>71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3" s="5">
        <v>71</v>
      </c>
      <c r="Q7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3" s="5"/>
      <c s="5"/>
      <c r="AE73" s="5"/>
      <c r="AH73" s="5"/>
      <c r="AK73" s="5"/>
      <c r="AN73" s="5"/>
      <c r="AQ73" s="5"/>
    </row>
    <row r="74" spans="2:43" ht="15">
      <c r="B74" s="16">
        <v>72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4" s="5">
        <v>72</v>
      </c>
      <c r="Q7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4" s="5"/>
      <c s="5"/>
      <c r="AE74" s="5"/>
      <c r="AH74" s="5"/>
      <c r="AK74" s="5"/>
      <c r="AN74" s="5"/>
      <c r="AQ74" s="5"/>
    </row>
    <row r="75" spans="2:43" ht="15">
      <c r="B75" s="17">
        <v>73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5" s="5">
        <v>73</v>
      </c>
      <c r="Q7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5" s="5"/>
      <c s="5"/>
      <c r="AE75" s="5"/>
      <c r="AH75" s="5"/>
      <c r="AK75" s="5"/>
      <c r="AN75" s="5"/>
      <c r="AQ75" s="5"/>
    </row>
    <row r="76" spans="2:43" ht="15">
      <c r="B76" s="16">
        <v>74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6" s="5">
        <v>74</v>
      </c>
      <c r="Q7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6" s="5"/>
      <c s="5"/>
      <c r="AE76" s="5"/>
      <c r="AH76" s="5"/>
      <c r="AK76" s="5"/>
      <c r="AN76" s="5"/>
      <c r="AQ76" s="5"/>
    </row>
    <row r="77" spans="2:43" ht="15">
      <c r="B77" s="16">
        <v>75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7" s="5">
        <v>75</v>
      </c>
      <c r="Q7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7" s="5"/>
      <c s="5"/>
      <c r="AE77" s="5"/>
      <c r="AH77" s="5"/>
      <c r="AK77" s="5"/>
      <c r="AN77" s="5"/>
      <c r="AQ77" s="5"/>
    </row>
    <row r="78" spans="2:43" ht="15">
      <c r="B78" s="16">
        <v>76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8" s="5">
        <v>76</v>
      </c>
      <c r="Q7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8" s="5"/>
      <c s="5"/>
      <c r="AE78" s="5"/>
      <c r="AH78" s="5"/>
      <c r="AK78" s="5"/>
      <c r="AN78" s="5"/>
      <c r="AQ78" s="5"/>
    </row>
    <row r="79" spans="2:43" ht="15">
      <c r="B79" s="16">
        <v>77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9" s="5">
        <v>77</v>
      </c>
      <c r="Q7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9" s="5"/>
      <c s="5"/>
      <c r="AE79" s="5"/>
      <c r="AH79" s="5"/>
      <c r="AK79" s="5"/>
      <c r="AN79" s="5"/>
      <c r="AQ79" s="5"/>
    </row>
    <row r="80" spans="2:43" ht="15">
      <c r="B80" s="16">
        <v>78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0" s="5">
        <v>78</v>
      </c>
      <c r="Q8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0" s="5"/>
      <c s="5"/>
      <c r="AE80" s="5"/>
      <c r="AH80" s="5"/>
      <c r="AK80" s="5"/>
      <c r="AN80" s="5"/>
      <c r="AQ80" s="5"/>
    </row>
    <row r="81" spans="2:43" ht="15">
      <c r="B81" s="17">
        <v>79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1" s="5">
        <v>79</v>
      </c>
      <c r="Q8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1" s="5"/>
      <c s="5"/>
      <c r="AE81" s="5"/>
      <c r="AH81" s="5"/>
      <c r="AK81" s="5"/>
      <c r="AN81" s="5"/>
      <c r="AQ81" s="5"/>
    </row>
    <row r="82" spans="2:43" ht="15">
      <c r="B82" s="16">
        <v>80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2" s="5">
        <v>80</v>
      </c>
      <c r="Q8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2" s="5"/>
      <c s="5"/>
      <c r="AE82" s="5"/>
      <c r="AH82" s="5"/>
      <c r="AK82" s="5"/>
      <c r="AN82" s="5"/>
      <c r="AQ82" s="5"/>
    </row>
    <row r="83" spans="2:43" ht="15">
      <c r="B83" s="16">
        <v>81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3" s="5">
        <v>81</v>
      </c>
      <c r="Q8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3" s="5"/>
      <c s="5"/>
      <c r="AE83" s="5"/>
      <c r="AH83" s="5"/>
      <c r="AK83" s="5"/>
      <c r="AN83" s="5"/>
      <c r="AQ83" s="5"/>
    </row>
    <row r="84" spans="2:43" ht="15">
      <c r="B84" s="16">
        <v>82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4" s="5">
        <v>82</v>
      </c>
      <c r="Q8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4" s="5"/>
      <c s="5"/>
      <c r="AE84" s="5"/>
      <c r="AH84" s="5"/>
      <c r="AK84" s="5"/>
      <c r="AN84" s="5"/>
      <c r="AQ84" s="5"/>
    </row>
    <row r="85" spans="2:43" ht="15">
      <c r="B85" s="16">
        <v>83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5" s="5">
        <v>83</v>
      </c>
      <c r="Q8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5" s="5"/>
      <c s="5"/>
      <c r="AE85" s="5"/>
      <c r="AH85" s="5"/>
      <c r="AK85" s="5"/>
      <c r="AN85" s="5"/>
      <c r="AQ85" s="5"/>
    </row>
    <row r="86" spans="2:43" ht="15">
      <c r="B86" s="17">
        <v>84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6" s="5">
        <v>84</v>
      </c>
      <c r="Q8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6" s="5"/>
      <c s="5"/>
      <c r="AE86" s="5"/>
      <c r="AH86" s="5"/>
      <c r="AK86" s="5"/>
      <c r="AN86" s="5"/>
      <c r="AQ86" s="5"/>
    </row>
    <row r="87" spans="2:23" ht="15">
      <c r="B87" s="16">
        <v>85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7" s="5">
        <v>85</v>
      </c>
      <c r="Q8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>SUM(Q87:V87)</f>
        <v>0</v>
      </c>
    </row>
    <row r="88" spans="2:23" ht="15">
      <c r="B88" s="16">
        <v>86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8" s="5">
        <v>86</v>
      </c>
      <c r="Q8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 ref="W88:W102">SUM(Q88:V88)</f>
        <v>0</v>
      </c>
    </row>
    <row r="89" spans="2:23" ht="15">
      <c r="B89" s="16">
        <v>87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9" s="5">
        <v>87</v>
      </c>
      <c r="Q8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0" spans="2:23" ht="15">
      <c r="B90" s="16">
        <v>88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0" s="5">
        <v>88</v>
      </c>
      <c r="Q9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1" spans="2:23" ht="15">
      <c r="B91" s="17">
        <v>89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1" s="5">
        <v>89</v>
      </c>
      <c r="Q9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2" spans="2:23" ht="15">
      <c r="B92" s="16">
        <v>90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2" s="5">
        <v>90</v>
      </c>
      <c r="Q9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3" spans="2:23" ht="15">
      <c r="B93" s="16">
        <v>91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3" s="5">
        <v>91</v>
      </c>
      <c r="Q9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4" spans="2:23" ht="15">
      <c r="B94" s="16">
        <v>92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4" s="5">
        <v>92</v>
      </c>
      <c r="Q9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5" spans="2:23" ht="15">
      <c r="B95" s="16">
        <v>93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5" s="5">
        <v>93</v>
      </c>
      <c r="Q9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6" spans="2:23" ht="15">
      <c r="B96" s="17">
        <v>94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6" s="5">
        <v>94</v>
      </c>
      <c r="Q9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7" spans="2:23" ht="15">
      <c r="B97" s="16">
        <v>95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7" s="5">
        <v>95</v>
      </c>
      <c r="Q9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8" spans="2:23" ht="15">
      <c r="B98" s="16">
        <v>96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8" s="5">
        <v>96</v>
      </c>
      <c r="Q9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9" spans="2:23" ht="15">
      <c r="B99" s="16">
        <v>97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9" s="5">
        <v>97</v>
      </c>
      <c r="Q9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0" spans="2:23" ht="15">
      <c r="B100" s="16">
        <v>98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0" s="5">
        <v>98</v>
      </c>
      <c r="Q10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1" spans="2:23" ht="15">
      <c r="B101" s="17">
        <v>99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1" s="5">
        <v>99</v>
      </c>
      <c r="Q10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2" spans="2:23" ht="16" thickBot="1">
      <c r="B102" s="18">
        <v>100</v>
      </c>
      <c s="13">
        <v>0</v>
      </c>
      <c s="22" t="str">
        <v/>
      </c>
      <c s="26" t="str">
        <v/>
      </c>
      <c s="29" t="str">
        <v/>
      </c>
      <c s="35" t="str">
        <v/>
      </c>
      <c s="32" t="str">
        <v/>
      </c>
      <c s="39" t="str">
        <v/>
      </c>
      <c s="42">
        <v>0</v>
      </c>
      <c r="O102" s="5">
        <v>100</v>
      </c>
      <c r="Q10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204" spans="3:4" ht="15">
      <c r="C204" s="4" t="s">
        <v>18</v>
      </c>
      <c s="5" t="s">
        <v>18</v>
      </c>
    </row>
    <row r="205" spans="3:4" ht="15">
      <c r="C205" s="4" t="s">
        <v>18</v>
      </c>
      <c s="5" t="s">
        <v>18</v>
      </c>
    </row>
    <row r="206" spans="3:4" ht="15">
      <c r="C206" s="4" t="s">
        <v>18</v>
      </c>
      <c s="5" t="s">
        <v>18</v>
      </c>
    </row>
    <row r="207" spans="3:4" ht="15">
      <c r="C207" s="4" t="s">
        <v>18</v>
      </c>
      <c s="5" t="s">
        <v>18</v>
      </c>
    </row>
    <row r="208" spans="3:4" ht="15">
      <c r="C208" s="4" t="s">
        <v>18</v>
      </c>
      <c s="5" t="s">
        <v>18</v>
      </c>
    </row>
    <row r="209" spans="3:4" ht="15">
      <c r="C209" s="4" t="s">
        <v>18</v>
      </c>
      <c s="5" t="s">
        <v>18</v>
      </c>
    </row>
    <row r="210" spans="3:4" ht="15">
      <c r="C210" s="4" t="s">
        <v>18</v>
      </c>
      <c s="5" t="s">
        <v>18</v>
      </c>
    </row>
    <row r="211" spans="3:4" ht="15">
      <c r="C211" s="4" t="s">
        <v>18</v>
      </c>
      <c s="5" t="s">
        <v>18</v>
      </c>
    </row>
    <row r="212" spans="3:4" ht="15">
      <c r="C212" s="4" t="s">
        <v>18</v>
      </c>
      <c s="5" t="s">
        <v>18</v>
      </c>
    </row>
    <row r="213" spans="3:4" ht="15">
      <c r="C213" s="4" t="s">
        <v>18</v>
      </c>
      <c s="5" t="s">
        <v>18</v>
      </c>
    </row>
    <row r="214" spans="3:4" ht="15">
      <c r="C214" s="4" t="s">
        <v>18</v>
      </c>
      <c s="5" t="s">
        <v>18</v>
      </c>
    </row>
    <row r="215" spans="3:4" ht="15">
      <c r="C215" s="4" t="s">
        <v>18</v>
      </c>
      <c s="5" t="s">
        <v>18</v>
      </c>
    </row>
    <row r="216" spans="3:4" ht="15">
      <c r="C216" s="4" t="s">
        <v>18</v>
      </c>
      <c s="5" t="s">
        <v>18</v>
      </c>
    </row>
    <row r="217" spans="3:4" ht="15">
      <c r="C217" s="4" t="s">
        <v>18</v>
      </c>
      <c s="5" t="s">
        <v>18</v>
      </c>
    </row>
  </sheetData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priority="1" dxfId="0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97982-C2BE-403D-A3D6-D2976459D3D9}">
  <sheetPr codeName="Sheet8"/>
  <dimension ref="B2:AQ217"/>
  <sheetViews>
    <sheetView workbookViewId="0" topLeftCell="A1">
      <selection pane="topLeft" activeCell="M1" sqref="M1:XFD1048576"/>
    </sheetView>
  </sheetViews>
  <sheetFormatPr defaultColWidth="0" defaultRowHeight="15"/>
  <cols>
    <col min="1" max="1" width="9.125" style="1" customWidth="1"/>
    <col min="2" max="2" width="4.625" style="3" customWidth="1"/>
    <col min="3" max="3" width="41.875" style="4" bestFit="1" customWidth="1"/>
    <col min="4" max="9" width="11.5" style="5" customWidth="1"/>
    <col min="10" max="10" width="9.125" style="6" customWidth="1"/>
    <col min="11" max="11" width="40.875" style="1" bestFit="1" customWidth="1"/>
    <col min="12" max="12" width="9.125" style="1" customWidth="1"/>
    <col min="13" max="15" width="9.125" style="1" hidden="1"/>
    <col min="16" max="16" width="36.5" style="1" hidden="1"/>
    <col min="17" max="26" width="9.125" style="1" hidden="1"/>
    <col min="27" max="27" width="37.5" style="1" hidden="1"/>
    <col min="28" max="29" width="9.125" style="1" hidden="1"/>
    <col min="30" max="30" width="37.5" style="1" hidden="1"/>
    <col min="31" max="32" width="9.125" style="1" hidden="1"/>
    <col min="33" max="33" width="37.5" style="1" hidden="1"/>
    <col min="34" max="35" width="9.125" style="1" hidden="1"/>
    <col min="36" max="36" width="36.5" style="1" hidden="1"/>
    <col min="37" max="38" width="9.125" style="1" hidden="1"/>
    <col min="39" max="39" width="36.5" style="1" hidden="1"/>
    <col min="40" max="41" width="9.125" style="1" hidden="1"/>
    <col min="42" max="42" width="36.5" style="1" hidden="1"/>
    <col min="43" max="43" width="0" style="1" hidden="1"/>
    <col min="44" max="16384" width="9.125" style="1" hidden="1"/>
  </cols>
  <sheetData>
    <row r="1" ht="16" thickBot="1"/>
    <row r="2" spans="2:43" ht="16" thickBot="1">
      <c r="B2" s="8" t="s">
        <v>8</v>
      </c>
      <c s="9" t="s">
        <v>0</v>
      </c>
      <c s="19" t="s">
        <v>6</v>
      </c>
      <c s="23" t="s">
        <v>1</v>
      </c>
      <c s="19" t="s">
        <v>2</v>
      </c>
      <c s="23" t="s">
        <v>3</v>
      </c>
      <c s="19" t="s">
        <v>4</v>
      </c>
      <c s="36" t="s">
        <v>5</v>
      </c>
      <c s="9" t="s">
        <v>7</v>
      </c>
      <c r="O2" s="5" t="s">
        <v>8</v>
      </c>
      <c s="5" t="s">
        <v>0</v>
      </c>
      <c s="5" t="s">
        <v>6</v>
      </c>
      <c s="5" t="s">
        <v>1</v>
      </c>
      <c s="5" t="s">
        <v>2</v>
      </c>
      <c s="5" t="s">
        <v>3</v>
      </c>
      <c s="5" t="s">
        <v>4</v>
      </c>
      <c s="5" t="s">
        <v>5</v>
      </c>
      <c s="5" t="s">
        <v>7</v>
      </c>
      <c r="AA2" s="44" t="s">
        <v>6</v>
      </c>
      <c s="44"/>
      <c r="AD2" s="44" t="s">
        <v>1</v>
      </c>
      <c s="44"/>
      <c r="AG2" s="44" t="s">
        <v>2</v>
      </c>
      <c s="44"/>
      <c r="AJ2" s="44" t="s">
        <v>3</v>
      </c>
      <c s="44"/>
      <c r="AM2" s="44" t="s">
        <v>4</v>
      </c>
      <c s="44"/>
      <c r="AP2" s="44" t="s">
        <v>5</v>
      </c>
      <c s="44"/>
    </row>
    <row r="3" spans="2:43" ht="15">
      <c r="B3" s="14">
        <v>1</v>
      </c>
      <c s="10" t="str">
        <f t="array" ref="C3:J102">_xlfn.SORTBY(P3:$W$102,$W$3:$W$102,-1)</f>
        <v>TREFL GDAŃSK I</v>
      </c>
      <c s="20">
        <v>105</v>
      </c>
      <c s="24" t="str">
        <v/>
      </c>
      <c s="27" t="str">
        <v/>
      </c>
      <c s="33" t="str">
        <v/>
      </c>
      <c s="30" t="str">
        <v/>
      </c>
      <c s="37" t="str">
        <v/>
      </c>
      <c s="40">
        <v>105</v>
      </c>
      <c s="2" t="s">
        <v>9</v>
      </c>
      <c r="O3" s="5">
        <v>1</v>
      </c>
      <c s="1" t="s">
        <v>11</v>
      </c>
      <c s="1">
        <f>IFERROR(INDEX($AB$3:$AB$86,MATCH($P3,$AA$3:$AA$86,0),1),"")</f>
        <v>105</v>
      </c>
      <c s="1" t="str">
        <f>IFERROR(INDEX($AE$3:$AE$86,MATCH($P3,$AD$3:$AD$86,0),1),"")</f>
        <v/>
      </c>
      <c s="1" t="str">
        <f>IFERROR(INDEX($AH$3:$AH$86,MATCH($P3,$AG$3:$AG$86,0),1),"")</f>
        <v/>
      </c>
      <c s="1" t="str">
        <f>IFERROR(INDEX($AK$3:$AK$86,MATCH($P3,$AJ$3:$AJ$86,0),1),"")</f>
        <v/>
      </c>
      <c s="1" t="str">
        <f>IFERROR(INDEX($AN$3:$AN$86,MATCH($P3,$AM$3:$AM$86,0),1),"")</f>
        <v/>
      </c>
      <c s="1" t="str">
        <f>IFERROR(INDEX($AQ$3:$AQ$86,MATCH($P3,$AP$3:$AP$86,0),1),"")</f>
        <v/>
      </c>
      <c s="1">
        <f t="shared" si="0" ref="W3:W66">SUM(Q3:V3)</f>
        <v>105</v>
      </c>
      <c r="AA3" s="1" t="s">
        <v>11</v>
      </c>
      <c s="5">
        <v>105</v>
      </c>
      <c s="5"/>
      <c r="AE3" s="5"/>
      <c r="AH3" s="5"/>
      <c r="AK3" s="5"/>
      <c r="AN3" s="5"/>
      <c r="AQ3" s="5"/>
    </row>
    <row r="4" spans="2:43" ht="15">
      <c r="B4" s="15">
        <v>2</v>
      </c>
      <c s="11" t="str">
        <v>UKS JASIENIAK I</v>
      </c>
      <c s="21">
        <v>103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103</v>
      </c>
      <c s="7" t="s">
        <v>10</v>
      </c>
      <c r="O4" s="5">
        <v>2</v>
      </c>
      <c s="1" t="s">
        <v>24</v>
      </c>
      <c s="1">
        <f t="shared" si="1" ref="Q4:Q67">IFERROR(INDEX($AB$3:$AB$86,MATCH($P4,$AA$3:$AA$86,0),1),"")</f>
        <v>103</v>
      </c>
      <c s="1" t="str">
        <f t="shared" si="2" ref="R4:R67">IFERROR(INDEX($AE$3:$AE$86,MATCH($P4,$AD$3:$AD$86,0),1),"")</f>
        <v/>
      </c>
      <c s="1" t="str">
        <f t="shared" si="3" ref="S4:S67">IFERROR(INDEX($AH$3:$AH$86,MATCH($P4,$AG$3:$AG$86,0),1),"")</f>
        <v/>
      </c>
      <c s="1" t="str">
        <f t="shared" si="4" ref="T4:T67">IFERROR(INDEX($AK$3:$AK$86,MATCH($P4,$AJ$3:$AJ$86,0),1),"")</f>
        <v/>
      </c>
      <c s="1" t="str">
        <f t="shared" si="5" ref="U4:U67">IFERROR(INDEX($AN$3:$AN$86,MATCH($P4,$AM$3:$AM$86,0),1),"")</f>
        <v/>
      </c>
      <c s="1" t="str">
        <f t="shared" si="6" ref="V4:V67">IFERROR(INDEX($AQ$3:$AQ$86,MATCH($P4,$AP$3:$AP$86,0),1),"")</f>
        <v/>
      </c>
      <c s="1">
        <f t="shared" si="0"/>
        <v>103</v>
      </c>
      <c r="AA4" s="1" t="s">
        <v>24</v>
      </c>
      <c s="5">
        <v>103</v>
      </c>
      <c s="5"/>
      <c r="AE4" s="5"/>
      <c r="AH4" s="5"/>
      <c r="AK4" s="5"/>
      <c r="AN4" s="5"/>
      <c r="AQ4" s="5"/>
    </row>
    <row r="5" spans="2:43" ht="15">
      <c r="B5" s="15">
        <v>3</v>
      </c>
      <c s="11" t="str">
        <v>UKS JASIENIAK II</v>
      </c>
      <c s="21">
        <v>99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99</v>
      </c>
      <c r="O5" s="5">
        <v>3</v>
      </c>
      <c s="1" t="s">
        <v>25</v>
      </c>
      <c s="1">
        <f t="shared" si="1"/>
        <v>99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99</v>
      </c>
      <c r="AA5" s="1" t="s">
        <v>25</v>
      </c>
      <c s="5">
        <v>99</v>
      </c>
      <c s="5"/>
      <c r="AE5" s="5"/>
      <c r="AH5" s="5"/>
      <c r="AK5" s="5"/>
      <c r="AN5" s="5"/>
      <c r="AQ5" s="5"/>
    </row>
    <row r="6" spans="2:43" ht="15">
      <c r="B6" s="15">
        <v>4</v>
      </c>
      <c s="11" t="str">
        <v>WILKI CHWASZCZYNO I</v>
      </c>
      <c s="21">
        <v>97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97</v>
      </c>
      <c r="O6" s="5">
        <v>4</v>
      </c>
      <c s="1" t="s">
        <v>45</v>
      </c>
      <c s="1">
        <f t="shared" si="1"/>
        <v>97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97</v>
      </c>
      <c r="AA6" s="1" t="s">
        <v>45</v>
      </c>
      <c s="5">
        <v>97</v>
      </c>
      <c s="5"/>
      <c r="AE6" s="5"/>
      <c r="AH6" s="5"/>
      <c r="AK6" s="5"/>
      <c r="AN6" s="5"/>
      <c r="AQ6" s="5"/>
    </row>
    <row r="7" spans="2:43" ht="15">
      <c r="B7" s="15">
        <v>5</v>
      </c>
      <c s="11" t="str">
        <v>JEDYNKA BYTÓW</v>
      </c>
      <c s="21">
        <v>96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96</v>
      </c>
      <c r="O7" s="5">
        <v>5</v>
      </c>
      <c s="1" t="s">
        <v>52</v>
      </c>
      <c s="1">
        <v>96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96</v>
      </c>
      <c r="AA7" s="1" t="s">
        <v>52</v>
      </c>
      <c s="5">
        <v>98</v>
      </c>
      <c s="5"/>
      <c r="AE7" s="5"/>
      <c r="AH7" s="5"/>
      <c r="AK7" s="5"/>
      <c r="AN7" s="5"/>
      <c r="AQ7" s="5"/>
    </row>
    <row r="8" spans="2:43" ht="15">
      <c r="B8" s="15">
        <v>6</v>
      </c>
      <c s="11" t="str">
        <v>UMKS JURAND MALBORK</v>
      </c>
      <c s="21">
        <v>95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95</v>
      </c>
      <c r="O8" s="5">
        <v>6</v>
      </c>
      <c s="1" t="s">
        <v>53</v>
      </c>
      <c s="1">
        <v>95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95</v>
      </c>
      <c r="AA8" s="1" t="s">
        <v>53</v>
      </c>
      <c s="5">
        <v>99</v>
      </c>
      <c s="5"/>
      <c r="AE8" s="5"/>
      <c r="AH8" s="5"/>
      <c r="AK8" s="5"/>
      <c r="AN8" s="5"/>
      <c r="AQ8" s="5"/>
    </row>
    <row r="9" spans="2:43" ht="15">
      <c r="B9" s="15">
        <v>7</v>
      </c>
      <c s="11" t="str">
        <v>GKS STOCZNIOWIEC I</v>
      </c>
      <c s="21">
        <v>94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94</v>
      </c>
      <c r="O9" s="5">
        <v>7</v>
      </c>
      <c s="1" t="s">
        <v>20</v>
      </c>
      <c s="1">
        <v>94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94</v>
      </c>
      <c r="AA9" s="1" t="s">
        <v>20</v>
      </c>
      <c s="5">
        <v>100</v>
      </c>
      <c s="5"/>
      <c r="AE9" s="5"/>
      <c r="AH9" s="5"/>
      <c r="AK9" s="5"/>
      <c r="AN9" s="5"/>
      <c r="AQ9" s="5"/>
    </row>
    <row r="10" spans="2:43" ht="15">
      <c r="B10" s="16">
        <v>8</v>
      </c>
      <c s="43" t="str">
        <v>IRYDA CEWICE I</v>
      </c>
      <c s="21">
        <v>93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93</v>
      </c>
      <c r="O10" s="5">
        <v>8</v>
      </c>
      <c s="1" t="s">
        <v>54</v>
      </c>
      <c s="1">
        <v>93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93</v>
      </c>
      <c r="AA10" s="1" t="s">
        <v>54</v>
      </c>
      <c s="5">
        <v>101</v>
      </c>
      <c s="5"/>
      <c r="AE10" s="5"/>
      <c r="AH10" s="5"/>
      <c r="AK10" s="5"/>
      <c r="AN10" s="5"/>
      <c r="AQ10" s="5"/>
    </row>
    <row r="11" spans="2:43" ht="15">
      <c r="B11" s="16">
        <v>9</v>
      </c>
      <c s="43" t="str">
        <v>KS GDYŃSKA AKADEMIA SIATKÓWKI I</v>
      </c>
      <c s="21">
        <v>92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92</v>
      </c>
      <c r="O11" s="5">
        <v>9</v>
      </c>
      <c s="1" t="s">
        <v>26</v>
      </c>
      <c s="1">
        <v>92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92</v>
      </c>
      <c r="AA11" s="1" t="s">
        <v>26</v>
      </c>
      <c s="5">
        <v>102</v>
      </c>
      <c s="5"/>
      <c r="AE11" s="5"/>
      <c r="AH11" s="5"/>
      <c r="AK11" s="5"/>
      <c r="AN11" s="5"/>
      <c r="AQ11" s="5"/>
    </row>
    <row r="12" spans="2:43" ht="15">
      <c r="B12" s="16">
        <v>10</v>
      </c>
      <c s="43" t="str">
        <v>AKADEMIA PLIŃSKI &amp; WIKA</v>
      </c>
      <c s="21">
        <v>91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91</v>
      </c>
      <c r="O12" s="5">
        <v>10</v>
      </c>
      <c s="1" t="s">
        <v>55</v>
      </c>
      <c s="1">
        <v>91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91</v>
      </c>
      <c r="AA12" s="1" t="s">
        <v>55</v>
      </c>
      <c s="5">
        <v>103</v>
      </c>
      <c s="5"/>
      <c r="AE12" s="5"/>
      <c r="AH12" s="5"/>
      <c r="AK12" s="5"/>
      <c r="AN12" s="5"/>
      <c r="AQ12" s="5"/>
    </row>
    <row r="13" spans="2:43" ht="15">
      <c r="B13" s="16">
        <v>11</v>
      </c>
      <c s="43" t="str">
        <v>WILKI CHWASZCZYNO II</v>
      </c>
      <c s="21">
        <v>90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90</v>
      </c>
      <c r="O13" s="5">
        <v>11</v>
      </c>
      <c s="1" t="s">
        <v>47</v>
      </c>
      <c s="1">
        <v>90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90</v>
      </c>
      <c r="AA13" s="1" t="s">
        <v>47</v>
      </c>
      <c s="5">
        <v>104</v>
      </c>
      <c s="5"/>
      <c r="AE13" s="5"/>
      <c r="AH13" s="5"/>
      <c r="AK13" s="5"/>
      <c r="AN13" s="5"/>
      <c r="AQ13" s="5"/>
    </row>
    <row r="14" spans="2:43" ht="15">
      <c r="B14" s="16">
        <v>12</v>
      </c>
      <c s="43" t="str">
        <v>IRYDA CEWICE II</v>
      </c>
      <c s="21">
        <v>89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89</v>
      </c>
      <c r="O14" s="5">
        <v>12</v>
      </c>
      <c s="1" t="s">
        <v>56</v>
      </c>
      <c s="1">
        <v>89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89</v>
      </c>
      <c r="AA14" s="1" t="s">
        <v>56</v>
      </c>
      <c s="5">
        <v>105</v>
      </c>
      <c s="5"/>
      <c r="AE14" s="5"/>
      <c r="AH14" s="5"/>
      <c r="AK14" s="5"/>
      <c r="AN14" s="5"/>
      <c r="AQ14" s="5"/>
    </row>
    <row r="15" spans="2:43" ht="15">
      <c r="B15" s="16">
        <v>13</v>
      </c>
      <c s="43" t="str">
        <v>TREFL GDAŃSK II</v>
      </c>
      <c s="21">
        <v>88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88</v>
      </c>
      <c r="O15" s="5">
        <v>13</v>
      </c>
      <c s="1" t="s">
        <v>14</v>
      </c>
      <c s="1">
        <v>88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88</v>
      </c>
      <c r="AA15" s="1" t="s">
        <v>14</v>
      </c>
      <c s="5">
        <v>106</v>
      </c>
      <c s="5"/>
      <c r="AE15" s="5"/>
      <c r="AH15" s="5"/>
      <c r="AK15" s="5"/>
      <c r="AN15" s="5"/>
      <c r="AQ15" s="5"/>
    </row>
    <row r="16" spans="2:43" ht="15">
      <c r="B16" s="16">
        <v>14</v>
      </c>
      <c s="12" t="str">
        <v>GKS STOCZNIOWIEC II</v>
      </c>
      <c s="21">
        <v>87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87</v>
      </c>
      <c r="O16" s="5">
        <v>14</v>
      </c>
      <c s="1" t="s">
        <v>22</v>
      </c>
      <c s="1">
        <v>87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87</v>
      </c>
      <c r="AA16" s="1" t="s">
        <v>22</v>
      </c>
      <c s="5">
        <v>107</v>
      </c>
      <c s="5"/>
      <c r="AE16" s="5"/>
      <c r="AH16" s="5"/>
      <c r="AK16" s="5"/>
      <c r="AN16" s="5"/>
      <c r="AQ16" s="5"/>
    </row>
    <row r="17" spans="2:43" ht="15">
      <c r="B17" s="16">
        <v>15</v>
      </c>
      <c s="12" t="str">
        <v>KS GDYŃSKA AKADEMIA SIATKÓWKI II</v>
      </c>
      <c s="21">
        <v>86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86</v>
      </c>
      <c r="O17" s="5">
        <v>15</v>
      </c>
      <c s="1" t="s">
        <v>27</v>
      </c>
      <c s="1">
        <v>86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86</v>
      </c>
      <c r="AA17" s="1" t="s">
        <v>27</v>
      </c>
      <c s="5">
        <v>108</v>
      </c>
      <c s="5"/>
      <c r="AE17" s="5"/>
      <c r="AH17" s="5"/>
      <c r="AK17" s="5"/>
      <c r="AN17" s="5"/>
      <c r="AQ17" s="5"/>
    </row>
    <row r="18" spans="2:43" ht="15">
      <c r="B18" s="16">
        <v>16</v>
      </c>
      <c s="12" t="str">
        <v>UKS JASIENIAK III</v>
      </c>
      <c s="21">
        <v>85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85</v>
      </c>
      <c r="O18" s="5">
        <v>16</v>
      </c>
      <c s="1" t="s">
        <v>35</v>
      </c>
      <c s="1">
        <v>85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85</v>
      </c>
      <c r="AA18" s="1" t="s">
        <v>35</v>
      </c>
      <c s="5">
        <v>109</v>
      </c>
      <c s="5"/>
      <c r="AE18" s="5"/>
      <c r="AH18" s="5"/>
      <c r="AK18" s="5"/>
      <c r="AN18" s="5"/>
      <c r="AQ18" s="5"/>
    </row>
    <row r="19" spans="2:43" ht="15">
      <c r="B19" s="16">
        <v>17</v>
      </c>
      <c s="12" t="str">
        <v>GKS ŻUKOWO</v>
      </c>
      <c s="21">
        <v>84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84</v>
      </c>
      <c r="O19" s="5">
        <v>17</v>
      </c>
      <c s="1" t="s">
        <v>57</v>
      </c>
      <c s="1">
        <v>84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84</v>
      </c>
      <c r="AA19" s="1" t="s">
        <v>57</v>
      </c>
      <c s="5">
        <v>110</v>
      </c>
      <c s="5"/>
      <c r="AE19" s="5"/>
      <c r="AH19" s="5"/>
      <c r="AK19" s="5"/>
      <c r="AN19" s="5"/>
      <c r="AQ19" s="5"/>
    </row>
    <row r="20" spans="2:43" ht="15">
      <c r="B20" s="16">
        <v>18</v>
      </c>
      <c s="12" t="str">
        <v>KAEMKA STAROGARD GDAŃSKI</v>
      </c>
      <c s="21">
        <v>0</v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0" s="5">
        <v>18</v>
      </c>
      <c s="1" t="s">
        <v>28</v>
      </c>
      <c s="1">
        <v>0</v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A20" s="1" t="s">
        <v>28</v>
      </c>
      <c s="5">
        <v>111</v>
      </c>
      <c s="5"/>
      <c r="AE20" s="5"/>
      <c r="AH20" s="5"/>
      <c r="AK20" s="5"/>
      <c r="AN20" s="5"/>
      <c r="AQ20" s="5"/>
    </row>
    <row r="21" spans="2:43" ht="15">
      <c r="B21" s="17">
        <v>19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1" s="5">
        <v>19</v>
      </c>
      <c r="Q2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1" s="5"/>
      <c s="5"/>
      <c r="AE21" s="5"/>
      <c r="AH21" s="5"/>
      <c r="AK21" s="5"/>
      <c r="AN21" s="5"/>
      <c r="AQ21" s="5"/>
    </row>
    <row r="22" spans="2:43" ht="15">
      <c r="B22" s="16">
        <v>20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2" s="5">
        <v>20</v>
      </c>
      <c r="Q2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2" s="5"/>
      <c s="5"/>
      <c r="AE22" s="5"/>
      <c r="AH22" s="5"/>
      <c r="AK22" s="5"/>
      <c r="AN22" s="5"/>
      <c r="AQ22" s="5"/>
    </row>
    <row r="23" spans="2:43" ht="15">
      <c r="B23" s="16">
        <v>21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3" s="5">
        <v>21</v>
      </c>
      <c r="Q2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3" s="5"/>
      <c s="5"/>
      <c r="AE23" s="5"/>
      <c r="AH23" s="5"/>
      <c r="AK23" s="5"/>
      <c r="AN23" s="5"/>
      <c r="AQ23" s="5"/>
    </row>
    <row r="24" spans="2:43" ht="15">
      <c r="B24" s="16">
        <v>22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4" s="5">
        <v>22</v>
      </c>
      <c r="Q2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4" s="5"/>
      <c s="5"/>
      <c r="AE24" s="5"/>
      <c r="AH24" s="5"/>
      <c r="AK24" s="5"/>
      <c r="AN24" s="5"/>
      <c r="AQ24" s="5"/>
    </row>
    <row r="25" spans="2:43" ht="15">
      <c r="B25" s="16">
        <v>23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5" s="5">
        <v>23</v>
      </c>
      <c r="Q2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5" s="5"/>
      <c s="5"/>
      <c r="AE25" s="5"/>
      <c r="AH25" s="5"/>
      <c r="AK25" s="5"/>
      <c r="AN25" s="5"/>
      <c r="AQ25" s="5"/>
    </row>
    <row r="26" spans="2:43" ht="15">
      <c r="B26" s="16">
        <v>24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6" s="5">
        <v>24</v>
      </c>
      <c r="Q2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6" s="5"/>
      <c s="5"/>
      <c r="AE26" s="5"/>
      <c r="AH26" s="5"/>
      <c r="AK26" s="5"/>
      <c r="AN26" s="5"/>
      <c r="AQ26" s="5"/>
    </row>
    <row r="27" spans="2:43" ht="15">
      <c r="B27" s="17">
        <v>25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7" s="5">
        <v>25</v>
      </c>
      <c r="Q2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7" s="5"/>
      <c s="5"/>
      <c r="AE27" s="5"/>
      <c r="AH27" s="5"/>
      <c r="AK27" s="5"/>
      <c r="AN27" s="5"/>
      <c r="AQ27" s="5"/>
    </row>
    <row r="28" spans="2:43" ht="15">
      <c r="B28" s="16">
        <v>26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8" s="5">
        <v>26</v>
      </c>
      <c r="Q2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8" s="5"/>
      <c s="5"/>
      <c r="AE28" s="5"/>
      <c r="AH28" s="5"/>
      <c r="AK28" s="5"/>
      <c r="AN28" s="5"/>
      <c r="AQ28" s="5"/>
    </row>
    <row r="29" spans="2:43" ht="15">
      <c r="B29" s="16">
        <v>27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29" s="5">
        <v>27</v>
      </c>
      <c r="Q2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29" s="5"/>
      <c s="5"/>
      <c r="AE29" s="5"/>
      <c r="AH29" s="5"/>
      <c r="AK29" s="5"/>
      <c r="AN29" s="5"/>
      <c r="AQ29" s="5"/>
    </row>
    <row r="30" spans="2:43" ht="15">
      <c r="B30" s="16">
        <v>28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0" s="5">
        <v>28</v>
      </c>
      <c r="Q3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0" s="5"/>
      <c s="5"/>
      <c r="AE30" s="5"/>
      <c r="AH30" s="5"/>
      <c r="AK30" s="5"/>
      <c r="AN30" s="5"/>
      <c r="AQ30" s="5"/>
    </row>
    <row r="31" spans="2:43" ht="15">
      <c r="B31" s="16">
        <v>29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1" s="5">
        <v>29</v>
      </c>
      <c r="Q3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1" s="5"/>
      <c s="5"/>
      <c r="AE31" s="5"/>
      <c r="AH31" s="5"/>
      <c r="AK31" s="5"/>
      <c r="AN31" s="5"/>
      <c r="AQ31" s="5"/>
    </row>
    <row r="32" spans="2:43" ht="15">
      <c r="B32" s="16">
        <v>30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2" s="5">
        <v>30</v>
      </c>
      <c r="Q3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2" s="5"/>
      <c s="5"/>
      <c r="AE32" s="5"/>
      <c r="AH32" s="5"/>
      <c r="AK32" s="5"/>
      <c r="AN32" s="5"/>
      <c r="AQ32" s="5"/>
    </row>
    <row r="33" spans="2:43" ht="15">
      <c r="B33" s="17">
        <v>31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3" s="5">
        <v>31</v>
      </c>
      <c r="Q3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3" s="5"/>
      <c s="5"/>
      <c r="AE33" s="5"/>
      <c r="AH33" s="5"/>
      <c r="AK33" s="5"/>
      <c r="AN33" s="5"/>
      <c r="AQ33" s="5"/>
    </row>
    <row r="34" spans="2:43" ht="15">
      <c r="B34" s="16">
        <v>32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4" s="5">
        <v>32</v>
      </c>
      <c r="Q3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4" s="5"/>
      <c s="5"/>
      <c r="AE34" s="5"/>
      <c r="AH34" s="5"/>
      <c r="AK34" s="5"/>
      <c r="AN34" s="5"/>
      <c r="AQ34" s="5"/>
    </row>
    <row r="35" spans="2:43" ht="15">
      <c r="B35" s="16">
        <v>33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5" s="5">
        <v>33</v>
      </c>
      <c r="Q3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5" s="5"/>
      <c s="5"/>
      <c r="AE35" s="5"/>
      <c r="AH35" s="5"/>
      <c r="AK35" s="5"/>
      <c r="AN35" s="5"/>
      <c r="AQ35" s="5"/>
    </row>
    <row r="36" spans="2:43" ht="15">
      <c r="B36" s="16">
        <v>34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6" s="5">
        <v>34</v>
      </c>
      <c r="Q3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6" s="5"/>
      <c s="5"/>
      <c r="AE36" s="5"/>
      <c r="AH36" s="5"/>
      <c r="AK36" s="5"/>
      <c r="AN36" s="5"/>
      <c r="AQ36" s="5"/>
    </row>
    <row r="37" spans="2:43" ht="15">
      <c r="B37" s="16">
        <v>35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7" s="5">
        <v>35</v>
      </c>
      <c r="Q3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7" s="5"/>
      <c s="5"/>
      <c r="AE37" s="5"/>
      <c r="AH37" s="5"/>
      <c r="AK37" s="5"/>
      <c r="AN37" s="5"/>
      <c r="AQ37" s="5"/>
    </row>
    <row r="38" spans="2:43" ht="15">
      <c r="B38" s="16">
        <v>36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8" s="5">
        <v>36</v>
      </c>
      <c r="Q3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8" s="5"/>
      <c s="5"/>
      <c r="AE38" s="5"/>
      <c r="AH38" s="5"/>
      <c r="AK38" s="5"/>
      <c r="AN38" s="5"/>
      <c r="AQ38" s="5"/>
    </row>
    <row r="39" spans="2:43" ht="15">
      <c r="B39" s="17">
        <v>37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39" s="5">
        <v>37</v>
      </c>
      <c r="Q3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39" s="5"/>
      <c s="5"/>
      <c r="AE39" s="5"/>
      <c r="AH39" s="5"/>
      <c r="AK39" s="5"/>
      <c r="AN39" s="5"/>
      <c r="AQ39" s="5"/>
    </row>
    <row r="40" spans="2:43" ht="15">
      <c r="B40" s="16">
        <v>38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0" s="5">
        <v>38</v>
      </c>
      <c r="Q4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0" s="5"/>
      <c s="5"/>
      <c r="AE40" s="5"/>
      <c r="AH40" s="5"/>
      <c r="AK40" s="5"/>
      <c r="AN40" s="5"/>
      <c r="AQ40" s="5"/>
    </row>
    <row r="41" spans="2:43" ht="15">
      <c r="B41" s="16">
        <v>39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1" s="5">
        <v>39</v>
      </c>
      <c r="Q4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1" s="5"/>
      <c s="5"/>
      <c r="AE41" s="5"/>
      <c r="AH41" s="5"/>
      <c r="AK41" s="5"/>
      <c r="AN41" s="5"/>
      <c r="AQ41" s="5"/>
    </row>
    <row r="42" spans="2:43" ht="15">
      <c r="B42" s="16">
        <v>40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2" s="5">
        <v>40</v>
      </c>
      <c r="Q4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2" s="5"/>
      <c s="5"/>
      <c r="AE42" s="5"/>
      <c r="AH42" s="5"/>
      <c r="AK42" s="5"/>
      <c r="AN42" s="5"/>
      <c r="AQ42" s="5"/>
    </row>
    <row r="43" spans="2:43" ht="15">
      <c r="B43" s="16">
        <v>41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3" s="5">
        <v>41</v>
      </c>
      <c r="Q4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3" s="5"/>
      <c s="5"/>
      <c r="AE43" s="5"/>
      <c r="AH43" s="5"/>
      <c r="AK43" s="5"/>
      <c r="AN43" s="5"/>
      <c r="AQ43" s="5"/>
    </row>
    <row r="44" spans="2:43" ht="15">
      <c r="B44" s="16">
        <v>42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4" s="5">
        <v>42</v>
      </c>
      <c r="Q4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4" s="5"/>
      <c s="5"/>
      <c r="AE44" s="5"/>
      <c r="AH44" s="5"/>
      <c r="AK44" s="5"/>
      <c r="AN44" s="5"/>
      <c r="AQ44" s="5"/>
    </row>
    <row r="45" spans="2:43" ht="15">
      <c r="B45" s="17">
        <v>43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5" s="5">
        <v>43</v>
      </c>
      <c r="Q4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5" s="5"/>
      <c s="5"/>
      <c r="AE45" s="5"/>
      <c r="AH45" s="5"/>
      <c r="AK45" s="5"/>
      <c r="AN45" s="5"/>
      <c r="AQ45" s="5"/>
    </row>
    <row r="46" spans="2:43" ht="15">
      <c r="B46" s="16">
        <v>44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6" s="5">
        <v>44</v>
      </c>
      <c r="Q4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6" s="5"/>
      <c s="5"/>
      <c r="AE46" s="5"/>
      <c r="AH46" s="5"/>
      <c r="AK46" s="5"/>
      <c r="AN46" s="5"/>
      <c r="AQ46" s="5"/>
    </row>
    <row r="47" spans="2:43" ht="15">
      <c r="B47" s="16">
        <v>45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7" s="5">
        <v>45</v>
      </c>
      <c r="Q4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7" s="5"/>
      <c s="5"/>
      <c r="AE47" s="5"/>
      <c r="AH47" s="5"/>
      <c r="AK47" s="5"/>
      <c r="AN47" s="5"/>
      <c r="AQ47" s="5"/>
    </row>
    <row r="48" spans="2:43" ht="15">
      <c r="B48" s="16">
        <v>46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8" s="5">
        <v>46</v>
      </c>
      <c r="Q4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8" s="5"/>
      <c s="5"/>
      <c r="AE48" s="5"/>
      <c r="AH48" s="5"/>
      <c r="AK48" s="5"/>
      <c r="AN48" s="5"/>
      <c r="AQ48" s="5"/>
    </row>
    <row r="49" spans="2:43" ht="15">
      <c r="B49" s="16">
        <v>47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49" s="5">
        <v>47</v>
      </c>
      <c r="Q4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49" s="5"/>
      <c s="5"/>
      <c r="AE49" s="5"/>
      <c r="AH49" s="5"/>
      <c r="AK49" s="5"/>
      <c r="AN49" s="5"/>
      <c r="AQ49" s="5"/>
    </row>
    <row r="50" spans="2:43" ht="15">
      <c r="B50" s="16">
        <v>48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0" s="5">
        <v>48</v>
      </c>
      <c r="Q5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0" s="5"/>
      <c s="5"/>
      <c r="AE50" s="5"/>
      <c r="AH50" s="5"/>
      <c r="AK50" s="5"/>
      <c r="AN50" s="5"/>
      <c r="AQ50" s="5"/>
    </row>
    <row r="51" spans="2:43" ht="15">
      <c r="B51" s="17">
        <v>49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1" s="5">
        <v>49</v>
      </c>
      <c r="Q5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1" s="5"/>
      <c s="5"/>
      <c r="AE51" s="5"/>
      <c r="AH51" s="5"/>
      <c r="AK51" s="5"/>
      <c r="AN51" s="5"/>
      <c r="AQ51" s="5"/>
    </row>
    <row r="52" spans="2:43" ht="15">
      <c r="B52" s="16">
        <v>50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2" s="5">
        <v>50</v>
      </c>
      <c r="Q5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2" s="5"/>
      <c s="5"/>
      <c r="AE52" s="5"/>
      <c r="AH52" s="5"/>
      <c r="AK52" s="5"/>
      <c r="AN52" s="5"/>
      <c r="AQ52" s="5"/>
    </row>
    <row r="53" spans="2:43" ht="15">
      <c r="B53" s="16">
        <v>51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3" s="5">
        <v>51</v>
      </c>
      <c r="Q5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3" s="5"/>
      <c s="5"/>
      <c r="AE53" s="5"/>
      <c r="AH53" s="5"/>
      <c r="AK53" s="5"/>
      <c r="AN53" s="5"/>
      <c r="AQ53" s="5"/>
    </row>
    <row r="54" spans="2:43" ht="15">
      <c r="B54" s="16">
        <v>52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4" s="5">
        <v>52</v>
      </c>
      <c r="Q5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4" s="5"/>
      <c s="5"/>
      <c r="AE54" s="5"/>
      <c r="AH54" s="5"/>
      <c r="AK54" s="5"/>
      <c r="AN54" s="5"/>
      <c r="AQ54" s="5"/>
    </row>
    <row r="55" spans="2:43" ht="15">
      <c r="B55" s="16">
        <v>53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5" s="5">
        <v>53</v>
      </c>
      <c r="Q5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5" s="5"/>
      <c s="5"/>
      <c r="AE55" s="5"/>
      <c r="AH55" s="5"/>
      <c r="AK55" s="5"/>
      <c r="AN55" s="5"/>
      <c r="AQ55" s="5"/>
    </row>
    <row r="56" spans="2:43" ht="15">
      <c r="B56" s="16">
        <v>54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6" s="5">
        <v>54</v>
      </c>
      <c r="Q5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6" s="5"/>
      <c s="5"/>
      <c r="AE56" s="5"/>
      <c r="AH56" s="5"/>
      <c r="AK56" s="5"/>
      <c r="AN56" s="5"/>
      <c r="AQ56" s="5"/>
    </row>
    <row r="57" spans="2:43" ht="15">
      <c r="B57" s="17">
        <v>55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7" s="5">
        <v>55</v>
      </c>
      <c r="Q5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7" s="5"/>
      <c s="5"/>
      <c r="AE57" s="5"/>
      <c r="AH57" s="5"/>
      <c r="AK57" s="5"/>
      <c r="AN57" s="5"/>
      <c r="AQ57" s="5"/>
    </row>
    <row r="58" spans="2:43" ht="15">
      <c r="B58" s="16">
        <v>56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8" s="5">
        <v>56</v>
      </c>
      <c r="Q58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8" s="5"/>
      <c s="5"/>
      <c r="AE58" s="5"/>
      <c r="AH58" s="5"/>
      <c r="AK58" s="5"/>
      <c r="AN58" s="5"/>
      <c r="AQ58" s="5"/>
    </row>
    <row r="59" spans="2:43" ht="15">
      <c r="B59" s="16">
        <v>57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59" s="5">
        <v>57</v>
      </c>
      <c r="Q59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59" s="5"/>
      <c s="5"/>
      <c r="AE59" s="5"/>
      <c r="AH59" s="5"/>
      <c r="AK59" s="5"/>
      <c r="AN59" s="5"/>
      <c r="AQ59" s="5"/>
    </row>
    <row r="60" spans="2:43" ht="15">
      <c r="B60" s="16">
        <v>58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0" s="5">
        <v>58</v>
      </c>
      <c r="Q60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0" s="5"/>
      <c s="5"/>
      <c r="AE60" s="5"/>
      <c r="AH60" s="5"/>
      <c r="AK60" s="5"/>
      <c r="AN60" s="5"/>
      <c r="AQ60" s="5"/>
    </row>
    <row r="61" spans="2:43" ht="15">
      <c r="B61" s="16">
        <v>59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1" s="5">
        <v>59</v>
      </c>
      <c r="Q61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1" s="5"/>
      <c s="5"/>
      <c r="AE61" s="5"/>
      <c r="AH61" s="5"/>
      <c r="AK61" s="5"/>
      <c r="AN61" s="5"/>
      <c r="AQ61" s="5"/>
    </row>
    <row r="62" spans="2:43" ht="15">
      <c r="B62" s="16">
        <v>60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2" s="5">
        <v>60</v>
      </c>
      <c r="Q62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2" s="5"/>
      <c s="5"/>
      <c r="AE62" s="5"/>
      <c r="AH62" s="5"/>
      <c r="AK62" s="5"/>
      <c r="AN62" s="5"/>
      <c r="AQ62" s="5"/>
    </row>
    <row r="63" spans="2:43" ht="15">
      <c r="B63" s="17">
        <v>61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3" s="5">
        <v>61</v>
      </c>
      <c r="Q63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3" s="5"/>
      <c s="5"/>
      <c r="AE63" s="5"/>
      <c r="AH63" s="5"/>
      <c r="AK63" s="5"/>
      <c r="AN63" s="5"/>
      <c r="AQ63" s="5"/>
    </row>
    <row r="64" spans="2:43" ht="15">
      <c r="B64" s="16">
        <v>62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4" s="5">
        <v>62</v>
      </c>
      <c r="Q64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4" s="5"/>
      <c s="5"/>
      <c r="AE64" s="5"/>
      <c r="AH64" s="5"/>
      <c r="AK64" s="5"/>
      <c r="AN64" s="5"/>
      <c r="AQ64" s="5"/>
    </row>
    <row r="65" spans="2:43" ht="15">
      <c r="B65" s="16">
        <v>63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5" s="5">
        <v>63</v>
      </c>
      <c r="Q65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5" s="5"/>
      <c s="5"/>
      <c r="AE65" s="5"/>
      <c r="AH65" s="5"/>
      <c r="AK65" s="5"/>
      <c r="AN65" s="5"/>
      <c r="AQ65" s="5"/>
    </row>
    <row r="66" spans="2:43" ht="15">
      <c r="B66" s="16">
        <v>64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6" s="5">
        <v>64</v>
      </c>
      <c r="Q66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0"/>
        <v>0</v>
      </c>
      <c r="AB66" s="5"/>
      <c s="5"/>
      <c r="AE66" s="5"/>
      <c r="AH66" s="5"/>
      <c r="AK66" s="5"/>
      <c r="AN66" s="5"/>
      <c r="AQ66" s="5"/>
    </row>
    <row r="67" spans="2:43" ht="15">
      <c r="B67" s="16">
        <v>65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7" s="5">
        <v>65</v>
      </c>
      <c r="Q67" s="1" t="str">
        <f t="shared" si="1"/>
        <v/>
      </c>
      <c s="1" t="str">
        <f t="shared" si="2"/>
        <v/>
      </c>
      <c s="1" t="str">
        <f t="shared" si="3"/>
        <v/>
      </c>
      <c s="1" t="str">
        <f t="shared" si="4"/>
        <v/>
      </c>
      <c s="1" t="str">
        <f t="shared" si="5"/>
        <v/>
      </c>
      <c s="1" t="str">
        <f t="shared" si="6"/>
        <v/>
      </c>
      <c s="1">
        <f t="shared" si="7" ref="W67:W86">SUM(Q67:V67)</f>
        <v>0</v>
      </c>
      <c r="AB67" s="5"/>
      <c s="5"/>
      <c r="AE67" s="5"/>
      <c r="AH67" s="5"/>
      <c r="AK67" s="5"/>
      <c r="AN67" s="5"/>
      <c r="AQ67" s="5"/>
    </row>
    <row r="68" spans="2:43" ht="15">
      <c r="B68" s="16">
        <v>66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8" s="5">
        <v>66</v>
      </c>
      <c r="Q68" s="1" t="str">
        <f t="shared" si="8" ref="Q68:Q102">IFERROR(INDEX($AB$3:$AB$86,MATCH($P68,$AA$3:$AA$86,0),1),"")</f>
        <v/>
      </c>
      <c s="1" t="str">
        <f t="shared" si="9" ref="R68:R102">IFERROR(INDEX($AE$3:$AE$86,MATCH($P68,$AD$3:$AD$86,0),1),"")</f>
        <v/>
      </c>
      <c s="1" t="str">
        <f t="shared" si="10" ref="S68:S102">IFERROR(INDEX($AH$3:$AH$86,MATCH($P68,$AG$3:$AG$86,0),1),"")</f>
        <v/>
      </c>
      <c s="1" t="str">
        <f t="shared" si="11" ref="T68:T102">IFERROR(INDEX($AK$3:$AK$86,MATCH($P68,$AJ$3:$AJ$86,0),1),"")</f>
        <v/>
      </c>
      <c s="1" t="str">
        <f t="shared" si="12" ref="U68:U102">IFERROR(INDEX($AN$3:$AN$86,MATCH($P68,$AM$3:$AM$86,0),1),"")</f>
        <v/>
      </c>
      <c s="1" t="str">
        <f t="shared" si="13" ref="V68:V102">IFERROR(INDEX($AQ$3:$AQ$86,MATCH($P68,$AP$3:$AP$86,0),1),"")</f>
        <v/>
      </c>
      <c s="1">
        <f t="shared" si="7"/>
        <v>0</v>
      </c>
      <c r="AB68" s="5"/>
      <c s="5"/>
      <c r="AE68" s="5"/>
      <c r="AH68" s="5"/>
      <c r="AK68" s="5"/>
      <c r="AN68" s="5"/>
      <c r="AQ68" s="5"/>
    </row>
    <row r="69" spans="2:43" ht="15">
      <c r="B69" s="17">
        <v>67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69" s="5">
        <v>67</v>
      </c>
      <c r="Q6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69" s="5"/>
      <c s="5"/>
      <c r="AE69" s="5"/>
      <c r="AH69" s="5"/>
      <c r="AK69" s="5"/>
      <c r="AN69" s="5"/>
      <c r="AQ69" s="5"/>
    </row>
    <row r="70" spans="2:43" ht="15">
      <c r="B70" s="16">
        <v>68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0" s="5">
        <v>68</v>
      </c>
      <c r="Q7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0" s="5"/>
      <c s="5"/>
      <c r="AE70" s="5"/>
      <c r="AH70" s="5"/>
      <c r="AK70" s="5"/>
      <c r="AN70" s="5"/>
      <c r="AQ70" s="5"/>
    </row>
    <row r="71" spans="2:43" ht="15">
      <c r="B71" s="16">
        <v>69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1" s="5">
        <v>69</v>
      </c>
      <c r="Q7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1" s="5"/>
      <c s="5"/>
      <c r="AE71" s="5"/>
      <c r="AH71" s="5"/>
      <c r="AK71" s="5"/>
      <c r="AN71" s="5"/>
      <c r="AQ71" s="5"/>
    </row>
    <row r="72" spans="2:43" ht="15">
      <c r="B72" s="16">
        <v>70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2" s="5">
        <v>70</v>
      </c>
      <c r="Q7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2" s="5"/>
      <c s="5"/>
      <c r="AE72" s="5"/>
      <c r="AH72" s="5"/>
      <c r="AK72" s="5"/>
      <c r="AN72" s="5"/>
      <c r="AQ72" s="5"/>
    </row>
    <row r="73" spans="2:43" ht="15">
      <c r="B73" s="16">
        <v>71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3" s="5">
        <v>71</v>
      </c>
      <c r="Q7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3" s="5"/>
      <c s="5"/>
      <c r="AE73" s="5"/>
      <c r="AH73" s="5"/>
      <c r="AK73" s="5"/>
      <c r="AN73" s="5"/>
      <c r="AQ73" s="5"/>
    </row>
    <row r="74" spans="2:43" ht="15">
      <c r="B74" s="16">
        <v>72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4" s="5">
        <v>72</v>
      </c>
      <c r="Q7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4" s="5"/>
      <c s="5"/>
      <c r="AE74" s="5"/>
      <c r="AH74" s="5"/>
      <c r="AK74" s="5"/>
      <c r="AN74" s="5"/>
      <c r="AQ74" s="5"/>
    </row>
    <row r="75" spans="2:43" ht="15">
      <c r="B75" s="17">
        <v>73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5" s="5">
        <v>73</v>
      </c>
      <c r="Q7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5" s="5"/>
      <c s="5"/>
      <c r="AE75" s="5"/>
      <c r="AH75" s="5"/>
      <c r="AK75" s="5"/>
      <c r="AN75" s="5"/>
      <c r="AQ75" s="5"/>
    </row>
    <row r="76" spans="2:43" ht="15">
      <c r="B76" s="16">
        <v>74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6" s="5">
        <v>74</v>
      </c>
      <c r="Q7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6" s="5"/>
      <c s="5"/>
      <c r="AE76" s="5"/>
      <c r="AH76" s="5"/>
      <c r="AK76" s="5"/>
      <c r="AN76" s="5"/>
      <c r="AQ76" s="5"/>
    </row>
    <row r="77" spans="2:43" ht="15">
      <c r="B77" s="16">
        <v>75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7" s="5">
        <v>75</v>
      </c>
      <c r="Q7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7" s="5"/>
      <c s="5"/>
      <c r="AE77" s="5"/>
      <c r="AH77" s="5"/>
      <c r="AK77" s="5"/>
      <c r="AN77" s="5"/>
      <c r="AQ77" s="5"/>
    </row>
    <row r="78" spans="2:43" ht="15">
      <c r="B78" s="16">
        <v>76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8" s="5">
        <v>76</v>
      </c>
      <c r="Q7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8" s="5"/>
      <c s="5"/>
      <c r="AE78" s="5"/>
      <c r="AH78" s="5"/>
      <c r="AK78" s="5"/>
      <c r="AN78" s="5"/>
      <c r="AQ78" s="5"/>
    </row>
    <row r="79" spans="2:43" ht="15">
      <c r="B79" s="16">
        <v>77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79" s="5">
        <v>77</v>
      </c>
      <c r="Q7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79" s="5"/>
      <c s="5"/>
      <c r="AE79" s="5"/>
      <c r="AH79" s="5"/>
      <c r="AK79" s="5"/>
      <c r="AN79" s="5"/>
      <c r="AQ79" s="5"/>
    </row>
    <row r="80" spans="2:43" ht="15">
      <c r="B80" s="16">
        <v>78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0" s="5">
        <v>78</v>
      </c>
      <c r="Q8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0" s="5"/>
      <c s="5"/>
      <c r="AE80" s="5"/>
      <c r="AH80" s="5"/>
      <c r="AK80" s="5"/>
      <c r="AN80" s="5"/>
      <c r="AQ80" s="5"/>
    </row>
    <row r="81" spans="2:43" ht="15">
      <c r="B81" s="17">
        <v>79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1" s="5">
        <v>79</v>
      </c>
      <c r="Q8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1" s="5"/>
      <c s="5"/>
      <c r="AE81" s="5"/>
      <c r="AH81" s="5"/>
      <c r="AK81" s="5"/>
      <c r="AN81" s="5"/>
      <c r="AQ81" s="5"/>
    </row>
    <row r="82" spans="2:43" ht="15">
      <c r="B82" s="16">
        <v>80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2" s="5">
        <v>80</v>
      </c>
      <c r="Q8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2" s="5"/>
      <c s="5"/>
      <c r="AE82" s="5"/>
      <c r="AH82" s="5"/>
      <c r="AK82" s="5"/>
      <c r="AN82" s="5"/>
      <c r="AQ82" s="5"/>
    </row>
    <row r="83" spans="2:43" ht="15">
      <c r="B83" s="16">
        <v>81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3" s="5">
        <v>81</v>
      </c>
      <c r="Q8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3" s="5"/>
      <c s="5"/>
      <c r="AE83" s="5"/>
      <c r="AH83" s="5"/>
      <c r="AK83" s="5"/>
      <c r="AN83" s="5"/>
      <c r="AQ83" s="5"/>
    </row>
    <row r="84" spans="2:43" ht="15">
      <c r="B84" s="16">
        <v>82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4" s="5">
        <v>82</v>
      </c>
      <c r="Q8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4" s="5"/>
      <c s="5"/>
      <c r="AE84" s="5"/>
      <c r="AH84" s="5"/>
      <c r="AK84" s="5"/>
      <c r="AN84" s="5"/>
      <c r="AQ84" s="5"/>
    </row>
    <row r="85" spans="2:43" ht="15">
      <c r="B85" s="16">
        <v>83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5" s="5">
        <v>83</v>
      </c>
      <c r="Q8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5" s="5"/>
      <c s="5"/>
      <c r="AE85" s="5"/>
      <c r="AH85" s="5"/>
      <c r="AK85" s="5"/>
      <c r="AN85" s="5"/>
      <c r="AQ85" s="5"/>
    </row>
    <row r="86" spans="2:43" ht="15">
      <c r="B86" s="17">
        <v>84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6" s="5">
        <v>84</v>
      </c>
      <c r="Q8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7"/>
        <v>0</v>
      </c>
      <c r="AB86" s="5"/>
      <c s="5"/>
      <c r="AE86" s="5"/>
      <c r="AH86" s="5"/>
      <c r="AK86" s="5"/>
      <c r="AN86" s="5"/>
      <c r="AQ86" s="5"/>
    </row>
    <row r="87" spans="2:23" ht="15">
      <c r="B87" s="16">
        <v>85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7" s="5">
        <v>85</v>
      </c>
      <c r="Q8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>SUM(Q87:V87)</f>
        <v>0</v>
      </c>
    </row>
    <row r="88" spans="2:23" ht="15">
      <c r="B88" s="16">
        <v>86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8" s="5">
        <v>86</v>
      </c>
      <c r="Q8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 ref="W88:W102">SUM(Q88:V88)</f>
        <v>0</v>
      </c>
    </row>
    <row r="89" spans="2:23" ht="15">
      <c r="B89" s="16">
        <v>87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89" s="5">
        <v>87</v>
      </c>
      <c r="Q8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0" spans="2:23" ht="15">
      <c r="B90" s="16">
        <v>88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0" s="5">
        <v>88</v>
      </c>
      <c r="Q9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1" spans="2:23" ht="15">
      <c r="B91" s="17">
        <v>89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1" s="5">
        <v>89</v>
      </c>
      <c r="Q9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2" spans="2:23" ht="15">
      <c r="B92" s="16">
        <v>90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2" s="5">
        <v>90</v>
      </c>
      <c r="Q9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3" spans="2:23" ht="15">
      <c r="B93" s="16">
        <v>91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3" s="5">
        <v>91</v>
      </c>
      <c r="Q93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4" spans="2:23" ht="15">
      <c r="B94" s="16">
        <v>92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4" s="5">
        <v>92</v>
      </c>
      <c r="Q94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5" spans="2:23" ht="15">
      <c r="B95" s="16">
        <v>93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5" s="5">
        <v>93</v>
      </c>
      <c r="Q95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6" spans="2:23" ht="15">
      <c r="B96" s="17">
        <v>94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6" s="5">
        <v>94</v>
      </c>
      <c r="Q96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7" spans="2:23" ht="15">
      <c r="B97" s="16">
        <v>95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7" s="5">
        <v>95</v>
      </c>
      <c r="Q97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8" spans="2:23" ht="15">
      <c r="B98" s="16">
        <v>96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8" s="5">
        <v>96</v>
      </c>
      <c r="Q98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99" spans="2:23" ht="15">
      <c r="B99" s="16">
        <v>97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99" s="5">
        <v>97</v>
      </c>
      <c r="Q99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0" spans="2:23" ht="15">
      <c r="B100" s="16">
        <v>98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0" s="5">
        <v>98</v>
      </c>
      <c r="Q100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1" spans="2:23" ht="15">
      <c r="B101" s="17">
        <v>99</v>
      </c>
      <c s="12">
        <v>0</v>
      </c>
      <c s="21" t="str">
        <v/>
      </c>
      <c s="25" t="str">
        <v/>
      </c>
      <c s="28" t="str">
        <v/>
      </c>
      <c s="34" t="str">
        <v/>
      </c>
      <c s="31" t="str">
        <v/>
      </c>
      <c s="38" t="str">
        <v/>
      </c>
      <c s="41">
        <v>0</v>
      </c>
      <c r="O101" s="5">
        <v>99</v>
      </c>
      <c r="Q101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102" spans="2:23" ht="16" thickBot="1">
      <c r="B102" s="18">
        <v>100</v>
      </c>
      <c s="13">
        <v>0</v>
      </c>
      <c s="22" t="str">
        <v/>
      </c>
      <c s="26" t="str">
        <v/>
      </c>
      <c s="29" t="str">
        <v/>
      </c>
      <c s="35" t="str">
        <v/>
      </c>
      <c s="32" t="str">
        <v/>
      </c>
      <c s="39" t="str">
        <v/>
      </c>
      <c s="42">
        <v>0</v>
      </c>
      <c r="O102" s="5">
        <v>100</v>
      </c>
      <c r="Q102" s="1" t="str">
        <f t="shared" si="8"/>
        <v/>
      </c>
      <c s="1" t="str">
        <f t="shared" si="9"/>
        <v/>
      </c>
      <c s="1" t="str">
        <f t="shared" si="10"/>
        <v/>
      </c>
      <c s="1" t="str">
        <f t="shared" si="11"/>
        <v/>
      </c>
      <c s="1" t="str">
        <f t="shared" si="12"/>
        <v/>
      </c>
      <c s="1" t="str">
        <f t="shared" si="13"/>
        <v/>
      </c>
      <c s="1">
        <f t="shared" si="14"/>
        <v>0</v>
      </c>
    </row>
    <row r="204" spans="3:4" ht="15">
      <c r="C204" s="4" t="s">
        <v>18</v>
      </c>
      <c s="5" t="s">
        <v>18</v>
      </c>
    </row>
    <row r="205" spans="3:4" ht="15">
      <c r="C205" s="4" t="s">
        <v>18</v>
      </c>
      <c s="5" t="s">
        <v>18</v>
      </c>
    </row>
    <row r="206" spans="3:4" ht="15">
      <c r="C206" s="4" t="s">
        <v>18</v>
      </c>
      <c s="5" t="s">
        <v>18</v>
      </c>
    </row>
    <row r="207" spans="3:4" ht="15">
      <c r="C207" s="4" t="s">
        <v>18</v>
      </c>
      <c s="5" t="s">
        <v>18</v>
      </c>
    </row>
    <row r="208" spans="3:4" ht="15">
      <c r="C208" s="4" t="s">
        <v>18</v>
      </c>
      <c s="5" t="s">
        <v>18</v>
      </c>
    </row>
    <row r="209" spans="3:4" ht="15">
      <c r="C209" s="4" t="s">
        <v>18</v>
      </c>
      <c s="5" t="s">
        <v>18</v>
      </c>
    </row>
    <row r="210" spans="3:4" ht="15">
      <c r="C210" s="4" t="s">
        <v>18</v>
      </c>
      <c s="5" t="s">
        <v>18</v>
      </c>
    </row>
    <row r="211" spans="3:4" ht="15">
      <c r="C211" s="4" t="s">
        <v>18</v>
      </c>
      <c s="5" t="s">
        <v>18</v>
      </c>
    </row>
    <row r="212" spans="3:4" ht="15">
      <c r="C212" s="4" t="s">
        <v>18</v>
      </c>
      <c s="5" t="s">
        <v>18</v>
      </c>
    </row>
    <row r="213" spans="3:4" ht="15">
      <c r="C213" s="4" t="s">
        <v>18</v>
      </c>
      <c s="5" t="s">
        <v>18</v>
      </c>
    </row>
    <row r="214" spans="3:4" ht="15">
      <c r="C214" s="4" t="s">
        <v>18</v>
      </c>
      <c s="5" t="s">
        <v>18</v>
      </c>
    </row>
    <row r="215" spans="3:4" ht="15">
      <c r="C215" s="4" t="s">
        <v>18</v>
      </c>
      <c s="5" t="s">
        <v>18</v>
      </c>
    </row>
    <row r="216" spans="3:4" ht="15">
      <c r="C216" s="4" t="s">
        <v>18</v>
      </c>
      <c s="5" t="s">
        <v>18</v>
      </c>
    </row>
    <row r="217" spans="3:4" ht="15">
      <c r="C217" s="4" t="s">
        <v>18</v>
      </c>
      <c s="5" t="s">
        <v>18</v>
      </c>
    </row>
  </sheetData>
  <mergeCells count="6">
    <mergeCell ref="AP2:AQ2"/>
    <mergeCell ref="AA2:AB2"/>
    <mergeCell ref="AD2:AE2"/>
    <mergeCell ref="AG2:AH2"/>
    <mergeCell ref="AJ2:AK2"/>
    <mergeCell ref="AM2:AN2"/>
  </mergeCells>
  <conditionalFormatting sqref="Q3:V102">
    <cfRule type="cellIs" priority="1" dxfId="0" operator="equal">
      <formula>0</formula>
    </cfRule>
  </conditionalFormatting>
  <pageMargins left="0.7" right="0.7" top="0.75" bottom="0.75" header="0.3" footer="0.3"/>
  <pageSetup orientation="portrait" r:id="rId1"/>
  <headerFooter>
    <oddHeader>&amp;R&amp;"Calibri"&amp;10&amp;K000000CORPORATE&amp;1#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"1" DZ</vt:lpstr>
      <vt:lpstr>"2" DZ</vt:lpstr>
      <vt:lpstr>"3" DZ</vt:lpstr>
      <vt:lpstr>"4" DZ</vt:lpstr>
      <vt:lpstr>"1" CH</vt:lpstr>
      <vt:lpstr>"2" CH</vt:lpstr>
      <vt:lpstr>"3" CH</vt:lpstr>
      <vt:lpstr>"4" CH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Piechowska, Katarzyna</dc:creator>
  <cp:keywords/>
  <dc:description/>
  <cp:lastModifiedBy>Maciej Mizgała</cp:lastModifiedBy>
  <dcterms:created xsi:type="dcterms:W3CDTF">2025-08-20T07:03:50Z</dcterms:created>
  <dcterms:modified xsi:type="dcterms:W3CDTF">2026-02-03T13:11:00Z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6ffedc7-8dd7-4346-b906-eaa072ee5258_Enabled">
    <vt:lpwstr>true</vt:lpwstr>
  </property>
  <property fmtid="{D5CDD505-2E9C-101B-9397-08002B2CF9AE}" pid="3" name="MSIP_Label_16ffedc7-8dd7-4346-b906-eaa072ee5258_SetDate">
    <vt:lpwstr>2025-08-20T09:26:13Z</vt:lpwstr>
  </property>
  <property fmtid="{D5CDD505-2E9C-101B-9397-08002B2CF9AE}" pid="4" name="MSIP_Label_16ffedc7-8dd7-4346-b906-eaa072ee5258_Method">
    <vt:lpwstr>Standard</vt:lpwstr>
  </property>
  <property fmtid="{D5CDD505-2E9C-101B-9397-08002B2CF9AE}" pid="5" name="MSIP_Label_16ffedc7-8dd7-4346-b906-eaa072ee5258_Name">
    <vt:lpwstr>Corporate</vt:lpwstr>
  </property>
  <property fmtid="{D5CDD505-2E9C-101B-9397-08002B2CF9AE}" pid="6" name="MSIP_Label_16ffedc7-8dd7-4346-b906-eaa072ee5258_SiteId">
    <vt:lpwstr>287e9f0e-91ec-4cf0-b7a4-c63898072181</vt:lpwstr>
  </property>
  <property fmtid="{D5CDD505-2E9C-101B-9397-08002B2CF9AE}" pid="7" name="MSIP_Label_16ffedc7-8dd7-4346-b906-eaa072ee5258_ActionId">
    <vt:lpwstr>b7552517-04c8-4169-9288-ca754597e62d</vt:lpwstr>
  </property>
  <property fmtid="{D5CDD505-2E9C-101B-9397-08002B2CF9AE}" pid="8" name="MSIP_Label_16ffedc7-8dd7-4346-b906-eaa072ee5258_ContentBits">
    <vt:lpwstr>1</vt:lpwstr>
  </property>
</Properties>
</file>